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2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Plan1!$A$1:$L$38</definedName>
  </definedNames>
  <calcPr calcId="162913"/>
</workbook>
</file>

<file path=xl/calcChain.xml><?xml version="1.0" encoding="utf-8"?>
<calcChain xmlns="http://schemas.openxmlformats.org/spreadsheetml/2006/main">
  <c r="F24" i="1"/>
  <c r="H24" s="1"/>
  <c r="H17"/>
  <c r="L24" l="1"/>
  <c r="F12" l="1"/>
  <c r="H12" s="1"/>
  <c r="J12" s="1"/>
  <c r="L12" s="1"/>
  <c r="F13"/>
  <c r="H13" s="1"/>
  <c r="J13" s="1"/>
  <c r="L13" s="1"/>
  <c r="P13" s="1"/>
  <c r="R13" s="1"/>
  <c r="T13" s="1"/>
  <c r="V13" s="1"/>
  <c r="X13" s="1"/>
  <c r="F14"/>
  <c r="H14" s="1"/>
  <c r="J14" s="1"/>
  <c r="L14" s="1"/>
  <c r="P14" s="1"/>
  <c r="R14" s="1"/>
  <c r="T14" s="1"/>
  <c r="V14" s="1"/>
  <c r="X14" s="1"/>
  <c r="F15"/>
  <c r="H15" s="1"/>
  <c r="J15" s="1"/>
  <c r="L15" s="1"/>
  <c r="P15" s="1"/>
  <c r="R15" s="1"/>
  <c r="T15" s="1"/>
  <c r="V15" s="1"/>
  <c r="X15" s="1"/>
  <c r="F16"/>
  <c r="H16" s="1"/>
  <c r="J16" s="1"/>
  <c r="F18"/>
  <c r="H18" s="1"/>
  <c r="J18" s="1"/>
  <c r="L18" s="1"/>
  <c r="P18" s="1"/>
  <c r="R18" s="1"/>
  <c r="T18" s="1"/>
  <c r="V18" s="1"/>
  <c r="X18" s="1"/>
  <c r="F19"/>
  <c r="H19" s="1"/>
  <c r="F20"/>
  <c r="H20" s="1"/>
  <c r="J20" s="1"/>
  <c r="L20" s="1"/>
  <c r="P20" s="1"/>
  <c r="R20" s="1"/>
  <c r="T20" s="1"/>
  <c r="V20" s="1"/>
  <c r="X20" s="1"/>
  <c r="F21"/>
  <c r="H21" s="1"/>
  <c r="J21" s="1"/>
  <c r="L21" s="1"/>
  <c r="P21" s="1"/>
  <c r="R21" s="1"/>
  <c r="T21" s="1"/>
  <c r="V21" s="1"/>
  <c r="X21" s="1"/>
  <c r="F22"/>
  <c r="H22" s="1"/>
  <c r="J22" s="1"/>
  <c r="L22" s="1"/>
  <c r="P22" s="1"/>
  <c r="R22" s="1"/>
  <c r="T22" s="1"/>
  <c r="V22" s="1"/>
  <c r="X22" s="1"/>
  <c r="F23"/>
  <c r="F25"/>
  <c r="H25" s="1"/>
  <c r="J25" s="1"/>
  <c r="P16" l="1"/>
  <c r="R16" s="1"/>
  <c r="T16" s="1"/>
  <c r="V16" s="1"/>
  <c r="X16" s="1"/>
  <c r="L16"/>
  <c r="H23"/>
  <c r="J23" s="1"/>
  <c r="L23" s="1"/>
  <c r="P23" s="1"/>
  <c r="R23" s="1"/>
  <c r="T23" s="1"/>
  <c r="V23" s="1"/>
  <c r="X23" s="1"/>
  <c r="P19"/>
  <c r="R19" s="1"/>
  <c r="T19" s="1"/>
  <c r="V19" s="1"/>
  <c r="X19" s="1"/>
  <c r="J19"/>
  <c r="L19" s="1"/>
  <c r="P17"/>
  <c r="R17" s="1"/>
  <c r="T17" s="1"/>
  <c r="V17" s="1"/>
  <c r="X17" s="1"/>
  <c r="L17"/>
  <c r="P25"/>
  <c r="R25" s="1"/>
  <c r="T25" s="1"/>
  <c r="V25" s="1"/>
  <c r="X25" s="1"/>
  <c r="L25"/>
  <c r="C12" l="1"/>
  <c r="C13" l="1"/>
  <c r="C27" s="1"/>
  <c r="AJ13" s="1"/>
  <c r="AM13" l="1"/>
  <c r="D13"/>
  <c r="AE13"/>
  <c r="AH13"/>
  <c r="AQ13"/>
  <c r="AF13"/>
  <c r="AB13"/>
  <c r="AN13"/>
  <c r="AI13"/>
  <c r="AT13"/>
  <c r="AG13"/>
  <c r="AS13"/>
  <c r="AR13"/>
  <c r="AP13"/>
  <c r="AD13"/>
  <c r="AL13"/>
  <c r="AK13"/>
  <c r="AC13"/>
  <c r="AO13"/>
  <c r="AA13"/>
  <c r="AA23"/>
  <c r="AB23"/>
  <c r="AL23"/>
  <c r="AE23"/>
  <c r="D23"/>
  <c r="AD23"/>
  <c r="D24"/>
  <c r="AK16"/>
  <c r="AP19"/>
  <c r="AK15"/>
  <c r="AP17"/>
  <c r="AM22"/>
  <c r="AQ20"/>
  <c r="AO15"/>
  <c r="AS16"/>
  <c r="AI12"/>
  <c r="AL12"/>
  <c r="AA14"/>
  <c r="AT22"/>
  <c r="D18"/>
  <c r="AD25"/>
  <c r="AT15"/>
  <c r="AP14"/>
  <c r="AD20"/>
  <c r="AA25"/>
  <c r="AF15"/>
  <c r="AF19"/>
  <c r="AN22"/>
  <c r="AR17"/>
  <c r="AT20"/>
  <c r="AI15"/>
  <c r="AI14"/>
  <c r="AE20"/>
  <c r="AR15"/>
  <c r="AG20"/>
  <c r="AC14"/>
  <c r="AE22"/>
  <c r="AO20"/>
  <c r="AN14"/>
  <c r="AH19"/>
  <c r="AO19"/>
  <c r="AS12"/>
  <c r="AC24"/>
  <c r="AT16"/>
  <c r="AB16"/>
  <c r="AE17"/>
  <c r="AC25"/>
  <c r="AK19"/>
  <c r="AA17"/>
  <c r="AA12"/>
  <c r="AD16"/>
  <c r="AC16"/>
  <c r="AM20"/>
  <c r="AD14"/>
  <c r="AM19"/>
  <c r="AR22"/>
  <c r="AS20"/>
  <c r="AM14"/>
  <c r="AH22"/>
  <c r="AB19"/>
  <c r="AD18"/>
  <c r="AL20"/>
  <c r="AM21"/>
  <c r="AM17"/>
  <c r="AI22"/>
  <c r="AO18"/>
  <c r="AD19"/>
  <c r="AR21"/>
  <c r="AS18"/>
  <c r="AJ18"/>
  <c r="AB25"/>
  <c r="AH18"/>
  <c r="AH21"/>
  <c r="D22"/>
  <c r="AB22"/>
  <c r="AP23"/>
  <c r="AS23"/>
  <c r="AJ23"/>
  <c r="AK23"/>
  <c r="AC23"/>
  <c r="AB24"/>
  <c r="D19"/>
  <c r="AI16"/>
  <c r="AG16"/>
  <c r="AL15"/>
  <c r="AB20"/>
  <c r="AO17"/>
  <c r="AS21"/>
  <c r="AS17"/>
  <c r="AK21"/>
  <c r="AI21"/>
  <c r="AN19"/>
  <c r="AT14"/>
  <c r="AM25"/>
  <c r="AJ19"/>
  <c r="AF24"/>
  <c r="AG25"/>
  <c r="AG17"/>
  <c r="AL14"/>
  <c r="AL22"/>
  <c r="AT12"/>
  <c r="AC20"/>
  <c r="AR18"/>
  <c r="AG14"/>
  <c r="AR20"/>
  <c r="AA18"/>
  <c r="AB21"/>
  <c r="AL19"/>
  <c r="D16"/>
  <c r="AA16"/>
  <c r="AN18"/>
  <c r="AK12"/>
  <c r="AJ17"/>
  <c r="AQ25"/>
  <c r="AC22"/>
  <c r="AF18"/>
  <c r="AH16"/>
  <c r="AQ22"/>
  <c r="AO22"/>
  <c r="D15"/>
  <c r="AQ12"/>
  <c r="AG15"/>
  <c r="AC18"/>
  <c r="AL16"/>
  <c r="AN15"/>
  <c r="AK20"/>
  <c r="D17"/>
  <c r="D20"/>
  <c r="AH15"/>
  <c r="AQ15"/>
  <c r="AO16"/>
  <c r="AP25"/>
  <c r="AR25"/>
  <c r="AM16"/>
  <c r="AQ21"/>
  <c r="AC21"/>
  <c r="AR16"/>
  <c r="AP21"/>
  <c r="AH12"/>
  <c r="AJ14"/>
  <c r="AR12"/>
  <c r="AR23"/>
  <c r="AM23"/>
  <c r="AT23"/>
  <c r="AQ23"/>
  <c r="AF23"/>
  <c r="AG24"/>
  <c r="AA21"/>
  <c r="AF20"/>
  <c r="AO12"/>
  <c r="AF22"/>
  <c r="AF17"/>
  <c r="AJ15"/>
  <c r="AD21"/>
  <c r="AR14"/>
  <c r="AL21"/>
  <c r="AO21"/>
  <c r="AE14"/>
  <c r="AT17"/>
  <c r="AC12"/>
  <c r="D14"/>
  <c r="AJ16"/>
  <c r="AG12"/>
  <c r="AE24"/>
  <c r="AD17"/>
  <c r="AH17"/>
  <c r="AB17"/>
  <c r="AB15"/>
  <c r="AS25"/>
  <c r="AO14"/>
  <c r="AJ25"/>
  <c r="AT18"/>
  <c r="AL18"/>
  <c r="AE19"/>
  <c r="AP16"/>
  <c r="AE16"/>
  <c r="AN25"/>
  <c r="AI19"/>
  <c r="AK14"/>
  <c r="AF14"/>
  <c r="AG21"/>
  <c r="AA15"/>
  <c r="AB12"/>
  <c r="AN12"/>
  <c r="AS22"/>
  <c r="AA22"/>
  <c r="AJ21"/>
  <c r="AS15"/>
  <c r="AC15"/>
  <c r="AM18"/>
  <c r="AN23"/>
  <c r="AO23"/>
  <c r="AG23"/>
  <c r="AI23"/>
  <c r="AH23"/>
  <c r="AD15"/>
  <c r="AB18"/>
  <c r="AA19"/>
  <c r="AE18"/>
  <c r="AI18"/>
  <c r="AC19"/>
  <c r="AF16"/>
  <c r="AE15"/>
  <c r="AG19"/>
  <c r="AQ16"/>
  <c r="AP18"/>
  <c r="AA20"/>
  <c r="AP15"/>
  <c r="AQ18"/>
  <c r="AI25"/>
  <c r="AH20"/>
  <c r="AP12"/>
  <c r="AN21"/>
  <c r="AD24"/>
  <c r="AI17"/>
  <c r="AT21"/>
  <c r="AI20"/>
  <c r="AD12"/>
  <c r="AE21"/>
  <c r="AE25"/>
  <c r="AK25"/>
  <c r="AQ17"/>
  <c r="D21"/>
  <c r="AB14"/>
  <c r="AK18"/>
  <c r="AT19"/>
  <c r="AP22"/>
  <c r="AF21"/>
  <c r="AM12"/>
  <c r="AP20"/>
  <c r="AA24"/>
  <c r="AD22"/>
  <c r="AS19"/>
  <c r="AF25"/>
  <c r="AK17"/>
  <c r="AL25"/>
  <c r="AF12"/>
  <c r="AK22"/>
  <c r="AO25"/>
  <c r="AE12"/>
  <c r="AR19"/>
  <c r="AH14"/>
  <c r="AJ12"/>
  <c r="AQ19"/>
  <c r="AJ22"/>
  <c r="AH24"/>
  <c r="AG18"/>
  <c r="AL17"/>
  <c r="AC17"/>
  <c r="AG22"/>
  <c r="D25"/>
  <c r="AT25"/>
  <c r="AM15"/>
  <c r="AN16"/>
  <c r="AN17"/>
  <c r="D12"/>
  <c r="AN20"/>
  <c r="AH25"/>
  <c r="AS14"/>
  <c r="AJ20"/>
  <c r="AQ14"/>
  <c r="AJ27" l="1"/>
  <c r="AJ28" s="1"/>
  <c r="AB27"/>
  <c r="AB28" s="1"/>
  <c r="E29" s="1"/>
  <c r="E30" s="1"/>
  <c r="AD27"/>
  <c r="AD28" s="1"/>
  <c r="AM27"/>
  <c r="AM28" s="1"/>
  <c r="D27"/>
  <c r="AE27"/>
  <c r="AE28" s="1"/>
  <c r="I27" s="1"/>
  <c r="I28" s="1"/>
  <c r="AP27"/>
  <c r="AP28" s="1"/>
  <c r="AN27"/>
  <c r="AN28" s="1"/>
  <c r="AC27"/>
  <c r="AC28" s="1"/>
  <c r="G27" s="1"/>
  <c r="G28" s="1"/>
  <c r="AK27"/>
  <c r="AK28" s="1"/>
  <c r="AI27"/>
  <c r="AI28" s="1"/>
  <c r="AH27"/>
  <c r="AH28" s="1"/>
  <c r="AG27"/>
  <c r="AG28" s="1"/>
  <c r="K27" s="1"/>
  <c r="K28" s="1"/>
  <c r="AO27"/>
  <c r="AO28" s="1"/>
  <c r="AA27"/>
  <c r="AA28" s="1"/>
  <c r="E27" s="1"/>
  <c r="E28" s="1"/>
  <c r="AS27"/>
  <c r="AS28" s="1"/>
  <c r="AF27"/>
  <c r="AF28" s="1"/>
  <c r="AR27"/>
  <c r="AR28" s="1"/>
  <c r="AQ27"/>
  <c r="AQ28" s="1"/>
  <c r="AT27"/>
  <c r="AT28" s="1"/>
  <c r="AL27"/>
  <c r="AL28" s="1"/>
  <c r="G30" l="1"/>
  <c r="I29" l="1"/>
  <c r="K29" s="1"/>
  <c r="K30" s="1"/>
  <c r="I30" l="1"/>
</calcChain>
</file>

<file path=xl/sharedStrings.xml><?xml version="1.0" encoding="utf-8"?>
<sst xmlns="http://schemas.openxmlformats.org/spreadsheetml/2006/main" count="83" uniqueCount="47">
  <si>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</si>
  <si>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</si>
  <si>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</si>
  <si>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</si>
  <si>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</si>
  <si>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</si>
  <si>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</si>
  <si>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</si>
  <si>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</si>
  <si>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</si>
  <si>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</si>
  <si>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</si>
  <si>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</si>
  <si>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</si>
  <si>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</si>
  <si>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</si>
  <si>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</si>
  <si>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</si>
  <si>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</si>
  <si>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</si>
  <si>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</si>
  <si>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</si>
  <si>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</si>
  <si>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</si>
  <si>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</si>
  <si>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</si>
  <si>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</si>
  <si>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</si>
  <si>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</si>
  <si>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</si>
  <si>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</si>
  <si>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</si>
  <si>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</si>
  <si>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</si>
  <si>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</si>
  <si>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</si>
  <si>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r>
      <rPr>
        <b/>
        <sz val="11"/>
        <color theme="1"/>
        <rFont val="Calibri"/>
        <family val="2"/>
        <scheme val="minor"/>
      </rPr>
      <t>OBRA</t>
    </r>
    <r>
      <rPr>
        <sz val="11"/>
        <color theme="1"/>
        <rFont val="Calibri"/>
        <family val="2"/>
        <scheme val="minor"/>
      </rPr>
      <t xml:space="preserve">: </t>
    </r>
  </si>
  <si>
    <t>_____________________________________________</t>
  </si>
  <si>
    <t>Clarice Vanete Tumelero Niedermaier</t>
  </si>
  <si>
    <t>Engenheira Civil – CREA/SC 139652-1</t>
  </si>
  <si>
    <t>AMERIOS (Associação dos Municípios do Entre Rios)</t>
  </si>
  <si>
    <t>PLACA DA OBRA</t>
  </si>
  <si>
    <t>PINTURA DA QUADRA ESPORTIVA DO GINÁSIO MUNICIPAL FLÁVIO ROQUE DE SOUZA COM ÁREA DE 1.565,00 m²</t>
  </si>
  <si>
    <t>RUA RECIFE, CENTRO</t>
  </si>
  <si>
    <t>SANTA TEREZINHA DO PROGRESSO / SC</t>
  </si>
  <si>
    <t>Santa Terezinha do Progresso (SC), 24 de jeneiro de 2018.</t>
  </si>
  <si>
    <t>PINTURA, CORRIMÃO e PORTAS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</si>
</sst>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164" formatCode="&quot;R$&quot;\ 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8" formatCode="&quot;R$&quot;\ #,##0.00;\-0.00;;@"/>
    <numFmt numFmtId="169" formatCode="0.00%;\-0.00;;@"/>
    <numFmt numFmtId="170" formatCode="0.00\ &quot;%&quot;;\-0.00;;@"/>
    <numFmt numFmtId="171" formatCode="&quot; R$&quot;\ 0.00;\-0.00;;@"/>
    <numFmt numFmtId="172" formatCode="&quot; R$&quot;\ ###,###.00;\-0.00;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0" fillId="0" borderId="25" xfId="0" applyBorder="1"/>
    <xf numFmtId="0" fontId="0" fillId="0" borderId="28" xfId="0" applyBorder="1"/>
    <xf numFmtId="0" fontId="4" fillId="3" borderId="2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18" xfId="0" applyNumberFormat="1" applyFont="1" applyFill="1" applyBorder="1" applyAlignment="1">
      <alignment horizontal="center" vertical="center"/>
    </xf>
    <xf numFmtId="167" fontId="4" fillId="0" borderId="19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0" xfId="1"/>
    <xf numFmtId="0" fontId="7" fillId="0" borderId="0" xfId="1" applyFont="1" applyBorder="1" applyAlignment="1"/>
    <xf numFmtId="169" fontId="4" fillId="0" borderId="17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7" fillId="0" borderId="0" xfId="1" applyFont="1" applyAlignment="1"/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5" fillId="3" borderId="12" xfId="0" applyFont="1" applyFill="1" applyBorder="1" applyAlignment="1"/>
    <xf numFmtId="0" fontId="5" fillId="3" borderId="13" xfId="0" applyFont="1" applyFill="1" applyBorder="1" applyAlignment="1"/>
    <xf numFmtId="164" fontId="5" fillId="2" borderId="33" xfId="0" applyNumberFormat="1" applyFont="1" applyFill="1" applyBorder="1" applyAlignment="1">
      <alignment horizontal="center" vertical="center"/>
    </xf>
    <xf numFmtId="10" fontId="5" fillId="2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0" fillId="0" borderId="35" xfId="0" applyBorder="1"/>
    <xf numFmtId="0" fontId="4" fillId="3" borderId="2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0" borderId="0" xfId="1" applyFont="1" applyFill="1" applyBorder="1" applyAlignment="1"/>
    <xf numFmtId="0" fontId="8" fillId="0" borderId="0" xfId="1" applyFont="1" applyFill="1"/>
    <xf numFmtId="0" fontId="7" fillId="0" borderId="0" xfId="1" applyFont="1" applyFill="1"/>
    <xf numFmtId="0" fontId="0" fillId="0" borderId="0" xfId="0" applyFill="1"/>
    <xf numFmtId="0" fontId="0" fillId="0" borderId="9" xfId="0" applyBorder="1"/>
    <xf numFmtId="167" fontId="4" fillId="0" borderId="38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0" fontId="12" fillId="0" borderId="0" xfId="1" applyFont="1" applyAlignment="1"/>
    <xf numFmtId="0" fontId="13" fillId="0" borderId="0" xfId="1" applyFont="1"/>
    <xf numFmtId="0" fontId="14" fillId="0" borderId="0" xfId="1" applyFont="1" applyAlignment="1"/>
    <xf numFmtId="0" fontId="15" fillId="0" borderId="0" xfId="0" applyFont="1"/>
    <xf numFmtId="0" fontId="13" fillId="0" borderId="0" xfId="1" applyFont="1" applyAlignment="1"/>
    <xf numFmtId="0" fontId="16" fillId="0" borderId="0" xfId="0" applyFont="1"/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44" fontId="4" fillId="0" borderId="40" xfId="0" applyNumberFormat="1" applyFont="1" applyFill="1" applyBorder="1" applyAlignment="1">
      <alignment horizontal="center" vertical="center"/>
    </xf>
    <xf numFmtId="168" fontId="4" fillId="0" borderId="40" xfId="0" applyNumberFormat="1" applyFont="1" applyFill="1" applyBorder="1" applyAlignment="1">
      <alignment horizontal="center" vertical="center"/>
    </xf>
    <xf numFmtId="0" fontId="4" fillId="0" borderId="30" xfId="0" applyFont="1" applyFill="1" applyBorder="1"/>
    <xf numFmtId="0" fontId="13" fillId="0" borderId="0" xfId="1" applyFont="1" applyBorder="1" applyAlignment="1"/>
    <xf numFmtId="0" fontId="12" fillId="0" borderId="0" xfId="0" applyFont="1" applyBorder="1"/>
    <xf numFmtId="0" fontId="5" fillId="0" borderId="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170" fontId="4" fillId="0" borderId="38" xfId="0" applyNumberFormat="1" applyFont="1" applyFill="1" applyBorder="1" applyAlignment="1">
      <alignment horizontal="center" vertical="center"/>
    </xf>
    <xf numFmtId="170" fontId="4" fillId="0" borderId="33" xfId="0" applyNumberFormat="1" applyFont="1" applyFill="1" applyBorder="1" applyAlignment="1">
      <alignment horizontal="center" vertical="center"/>
    </xf>
    <xf numFmtId="170" fontId="4" fillId="0" borderId="36" xfId="0" applyNumberFormat="1" applyFont="1" applyFill="1" applyBorder="1" applyAlignment="1">
      <alignment horizontal="center" vertical="center"/>
    </xf>
    <xf numFmtId="170" fontId="4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0" fontId="4" fillId="0" borderId="30" xfId="0" applyNumberFormat="1" applyFont="1" applyFill="1" applyBorder="1" applyAlignment="1">
      <alignment horizontal="center" vertical="center"/>
    </xf>
    <xf numFmtId="170" fontId="4" fillId="0" borderId="37" xfId="0" applyNumberFormat="1" applyFont="1" applyFill="1" applyBorder="1" applyAlignment="1">
      <alignment horizontal="center" vertical="center"/>
    </xf>
    <xf numFmtId="170" fontId="5" fillId="0" borderId="31" xfId="0" applyNumberFormat="1" applyFont="1" applyFill="1" applyBorder="1" applyAlignment="1">
      <alignment horizontal="center" vertical="center"/>
    </xf>
    <xf numFmtId="170" fontId="5" fillId="0" borderId="32" xfId="0" applyNumberFormat="1" applyFont="1" applyFill="1" applyBorder="1" applyAlignment="1">
      <alignment horizontal="center" vertical="center"/>
    </xf>
    <xf numFmtId="171" fontId="4" fillId="0" borderId="30" xfId="0" applyNumberFormat="1" applyFont="1" applyFill="1" applyBorder="1" applyAlignment="1">
      <alignment horizontal="center" vertical="center"/>
    </xf>
    <xf numFmtId="170" fontId="5" fillId="0" borderId="17" xfId="0" applyNumberFormat="1" applyFont="1" applyFill="1" applyBorder="1" applyAlignment="1">
      <alignment horizontal="center" vertical="center"/>
    </xf>
    <xf numFmtId="172" fontId="4" fillId="0" borderId="32" xfId="0" applyNumberFormat="1" applyFont="1" applyFill="1" applyBorder="1" applyAlignment="1">
      <alignment horizontal="center" vertical="center"/>
    </xf>
    <xf numFmtId="172" fontId="4" fillId="0" borderId="30" xfId="0" applyNumberFormat="1" applyFont="1" applyFill="1" applyBorder="1" applyAlignment="1">
      <alignment horizontal="center" vertical="center"/>
    </xf>
    <xf numFmtId="171" fontId="4" fillId="0" borderId="32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172" fontId="5" fillId="0" borderId="34" xfId="0" applyNumberFormat="1" applyFont="1" applyFill="1" applyBorder="1" applyAlignment="1">
      <alignment horizontal="center" vertical="center"/>
    </xf>
    <xf numFmtId="170" fontId="5" fillId="0" borderId="30" xfId="0" applyNumberFormat="1" applyFont="1" applyFill="1" applyBorder="1" applyAlignment="1">
      <alignment horizontal="center" vertical="center"/>
    </xf>
    <xf numFmtId="171" fontId="5" fillId="0" borderId="32" xfId="0" applyNumberFormat="1" applyFont="1" applyFill="1" applyBorder="1" applyAlignment="1">
      <alignment horizontal="center" vertical="center"/>
    </xf>
    <xf numFmtId="171" fontId="5" fillId="0" borderId="30" xfId="0" applyNumberFormat="1" applyFont="1" applyFill="1" applyBorder="1" applyAlignment="1">
      <alignment horizontal="center" vertical="center"/>
    </xf>
    <xf numFmtId="4" fontId="11" fillId="1" borderId="24" xfId="5" applyNumberFormat="1" applyFont="1" applyFill="1" applyBorder="1" applyAlignment="1" applyProtection="1">
      <alignment vertical="center"/>
      <protection hidden="1"/>
    </xf>
    <xf numFmtId="4" fontId="11" fillId="1" borderId="12" xfId="0" applyNumberFormat="1" applyFont="1" applyFill="1" applyBorder="1" applyAlignment="1" applyProtection="1">
      <alignment vertical="center"/>
      <protection hidden="1"/>
    </xf>
    <xf numFmtId="172" fontId="5" fillId="0" borderId="41" xfId="0" applyNumberFormat="1" applyFont="1" applyFill="1" applyBorder="1" applyAlignment="1">
      <alignment horizontal="center" vertical="center"/>
    </xf>
    <xf numFmtId="172" fontId="5" fillId="0" borderId="39" xfId="0" applyNumberFormat="1" applyFont="1" applyFill="1" applyBorder="1" applyAlignment="1">
      <alignment horizontal="center" vertical="center"/>
    </xf>
    <xf numFmtId="172" fontId="5" fillId="0" borderId="30" xfId="0" applyNumberFormat="1" applyFont="1" applyFill="1" applyBorder="1" applyAlignment="1">
      <alignment horizontal="center" vertical="center"/>
    </xf>
    <xf numFmtId="170" fontId="5" fillId="0" borderId="40" xfId="0" applyNumberFormat="1" applyFont="1" applyFill="1" applyBorder="1" applyAlignment="1">
      <alignment horizontal="center" vertical="center"/>
    </xf>
    <xf numFmtId="172" fontId="4" fillId="0" borderId="19" xfId="0" applyNumberFormat="1" applyFont="1" applyFill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_Plan1" xfId="5"/>
    <cellStyle name="Porcentagem 2" xfId="3"/>
    <cellStyle name="Vírgula 2" xfId="4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5-%20Projeto%20de%20pintura%20da%20quadra%20esportiva%20do%20Gin&#225;sio%20Flavi&#227;o%20-%20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ágina 1"/>
      <sheetName val="Página 2"/>
    </sheetNames>
    <sheetDataSet>
      <sheetData sheetId="0">
        <row r="11">
          <cell r="J11">
            <v>708.8</v>
          </cell>
        </row>
        <row r="33">
          <cell r="J33">
            <v>51772.45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8"/>
  <sheetViews>
    <sheetView tabSelected="1" zoomScaleNormal="100" zoomScalePageLayoutView="85" workbookViewId="0">
      <selection activeCell="B19" sqref="B19"/>
    </sheetView>
  </sheetViews>
  <sheetFormatPr defaultRowHeight="15"/>
  <cols>
    <col min="1" max="1" width="11.7109375" customWidth="1"/>
    <col min="2" max="2" width="69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1"/>
      <c r="V1" s="31"/>
      <c r="W1" s="31"/>
      <c r="X1" s="31"/>
      <c r="Y1" s="6"/>
      <c r="Z1" s="6"/>
    </row>
    <row r="2" spans="1:46" ht="0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1"/>
      <c r="V2" s="31"/>
      <c r="W2" s="31"/>
      <c r="X2" s="31"/>
      <c r="Y2" s="36"/>
      <c r="Z2" s="36"/>
    </row>
    <row r="3" spans="1:46">
      <c r="A3" t="s">
        <v>36</v>
      </c>
      <c r="B3" t="s">
        <v>42</v>
      </c>
      <c r="C3" s="64"/>
      <c r="D3" s="64"/>
      <c r="E3" s="64"/>
      <c r="F3" s="1"/>
      <c r="G3" s="1"/>
      <c r="H3" s="1"/>
    </row>
    <row r="4" spans="1:46" ht="5.25" hidden="1" customHeight="1"/>
    <row r="5" spans="1:46">
      <c r="A5" s="41" t="s">
        <v>34</v>
      </c>
      <c r="B5" t="s">
        <v>43</v>
      </c>
    </row>
    <row r="6" spans="1:46" ht="2.25" customHeight="1"/>
    <row r="7" spans="1:46">
      <c r="A7" s="41" t="s">
        <v>35</v>
      </c>
      <c r="B7" t="s">
        <v>44</v>
      </c>
    </row>
    <row r="8" spans="1:46" ht="3.75" customHeight="1" thickBot="1"/>
    <row r="9" spans="1:46" ht="15.75" thickBot="1">
      <c r="A9" s="70" t="s">
        <v>1</v>
      </c>
      <c r="B9" s="73" t="s">
        <v>2</v>
      </c>
      <c r="C9" s="70" t="s">
        <v>3</v>
      </c>
      <c r="D9" s="70" t="s">
        <v>4</v>
      </c>
      <c r="E9" s="37"/>
      <c r="F9" s="38"/>
      <c r="G9" s="38"/>
      <c r="H9" s="38" t="s">
        <v>12</v>
      </c>
      <c r="I9" s="38"/>
      <c r="J9" s="38"/>
      <c r="K9" s="38"/>
      <c r="L9" s="39"/>
      <c r="M9" s="38"/>
      <c r="N9" s="39"/>
      <c r="O9" s="38"/>
      <c r="P9" s="38"/>
      <c r="Q9" s="38"/>
      <c r="R9" s="38"/>
      <c r="S9" s="38"/>
      <c r="T9" s="39"/>
      <c r="U9" s="32"/>
      <c r="V9" s="32"/>
      <c r="W9" s="32"/>
      <c r="X9" s="33"/>
      <c r="Y9" s="3"/>
      <c r="Z9" s="4"/>
    </row>
    <row r="10" spans="1:46" ht="15.75" customHeight="1" thickBot="1">
      <c r="A10" s="71"/>
      <c r="B10" s="74"/>
      <c r="C10" s="71"/>
      <c r="D10" s="71"/>
      <c r="E10" s="69" t="s">
        <v>5</v>
      </c>
      <c r="F10" s="68"/>
      <c r="G10" s="67" t="s">
        <v>6</v>
      </c>
      <c r="H10" s="75"/>
      <c r="I10" s="69" t="s">
        <v>7</v>
      </c>
      <c r="J10" s="68"/>
      <c r="K10" s="67" t="s">
        <v>8</v>
      </c>
      <c r="L10" s="68"/>
      <c r="M10" s="67" t="s">
        <v>9</v>
      </c>
      <c r="N10" s="68"/>
      <c r="O10" s="67" t="s">
        <v>10</v>
      </c>
      <c r="P10" s="68"/>
      <c r="Q10" s="69" t="s">
        <v>11</v>
      </c>
      <c r="R10" s="68"/>
      <c r="S10" s="69" t="s">
        <v>13</v>
      </c>
      <c r="T10" s="68"/>
      <c r="U10" s="69" t="s">
        <v>14</v>
      </c>
      <c r="V10" s="68"/>
      <c r="W10" s="69" t="s">
        <v>27</v>
      </c>
      <c r="X10" s="68"/>
      <c r="Y10" s="7"/>
      <c r="Z10" s="7"/>
      <c r="AA10" s="80" t="s">
        <v>16</v>
      </c>
      <c r="AB10" s="82"/>
      <c r="AC10" s="80" t="s">
        <v>17</v>
      </c>
      <c r="AD10" s="81"/>
      <c r="AE10" s="80" t="s">
        <v>18</v>
      </c>
      <c r="AF10" s="81"/>
      <c r="AG10" s="80" t="s">
        <v>19</v>
      </c>
      <c r="AH10" s="81"/>
      <c r="AI10" s="80" t="s">
        <v>20</v>
      </c>
      <c r="AJ10" s="81"/>
      <c r="AK10" s="80" t="s">
        <v>21</v>
      </c>
      <c r="AL10" s="81"/>
      <c r="AM10" s="80" t="s">
        <v>22</v>
      </c>
      <c r="AN10" s="81"/>
      <c r="AO10" s="80" t="s">
        <v>23</v>
      </c>
      <c r="AP10" s="81"/>
      <c r="AQ10" s="80" t="s">
        <v>24</v>
      </c>
      <c r="AR10" s="81"/>
      <c r="AS10" s="80" t="s">
        <v>25</v>
      </c>
      <c r="AT10" s="81"/>
    </row>
    <row r="11" spans="1:46" ht="15.75" thickBot="1">
      <c r="A11" s="72"/>
      <c r="B11" s="74"/>
      <c r="C11" s="72"/>
      <c r="D11" s="72"/>
      <c r="E11" s="16" t="s">
        <v>15</v>
      </c>
      <c r="F11" s="17" t="s">
        <v>26</v>
      </c>
      <c r="G11" s="16" t="s">
        <v>15</v>
      </c>
      <c r="H11" s="17" t="s">
        <v>26</v>
      </c>
      <c r="I11" s="16" t="s">
        <v>15</v>
      </c>
      <c r="J11" s="17" t="s">
        <v>26</v>
      </c>
      <c r="K11" s="16" t="s">
        <v>15</v>
      </c>
      <c r="L11" s="17" t="s">
        <v>26</v>
      </c>
      <c r="M11" s="43" t="s">
        <v>15</v>
      </c>
      <c r="N11" s="44" t="s">
        <v>26</v>
      </c>
      <c r="O11" s="43" t="s">
        <v>15</v>
      </c>
      <c r="P11" s="17" t="s">
        <v>26</v>
      </c>
      <c r="Q11" s="16" t="s">
        <v>15</v>
      </c>
      <c r="R11" s="17" t="s">
        <v>26</v>
      </c>
      <c r="S11" s="16" t="s">
        <v>15</v>
      </c>
      <c r="T11" s="17" t="s">
        <v>26</v>
      </c>
      <c r="U11" s="16" t="s">
        <v>15</v>
      </c>
      <c r="V11" s="17" t="s">
        <v>26</v>
      </c>
      <c r="W11" s="16" t="s">
        <v>15</v>
      </c>
      <c r="X11" s="17" t="s">
        <v>26</v>
      </c>
      <c r="Y11" s="8"/>
      <c r="Z11" s="8"/>
      <c r="AA11" s="23" t="s">
        <v>28</v>
      </c>
      <c r="AB11" s="2" t="s">
        <v>29</v>
      </c>
      <c r="AC11" s="10" t="s">
        <v>28</v>
      </c>
      <c r="AD11" s="11" t="s">
        <v>29</v>
      </c>
      <c r="AE11" s="10" t="s">
        <v>28</v>
      </c>
      <c r="AF11" s="11" t="s">
        <v>29</v>
      </c>
      <c r="AG11" s="10" t="s">
        <v>28</v>
      </c>
      <c r="AH11" s="11" t="s">
        <v>29</v>
      </c>
      <c r="AI11" s="10" t="s">
        <v>28</v>
      </c>
      <c r="AJ11" s="11" t="s">
        <v>29</v>
      </c>
      <c r="AK11" s="10" t="s">
        <v>28</v>
      </c>
      <c r="AL11" s="11" t="s">
        <v>29</v>
      </c>
      <c r="AM11" s="10" t="s">
        <v>28</v>
      </c>
      <c r="AN11" s="11" t="s">
        <v>29</v>
      </c>
      <c r="AO11" s="10" t="s">
        <v>28</v>
      </c>
      <c r="AP11" s="11" t="s">
        <v>29</v>
      </c>
      <c r="AQ11" s="10" t="s">
        <v>28</v>
      </c>
      <c r="AR11" s="11" t="s">
        <v>29</v>
      </c>
      <c r="AS11" s="10" t="s">
        <v>28</v>
      </c>
      <c r="AT11" s="11" t="s">
        <v>29</v>
      </c>
    </row>
    <row r="12" spans="1:46">
      <c r="A12" s="58">
        <v>1</v>
      </c>
      <c r="B12" s="62" t="s">
        <v>41</v>
      </c>
      <c r="C12" s="60">
        <f>'[1]Página 1'!$J$11</f>
        <v>708.8</v>
      </c>
      <c r="D12" s="24">
        <f t="shared" ref="D12:D25" si="0">C12/$C$27</f>
        <v>1.3505775872335358E-2</v>
      </c>
      <c r="E12" s="18">
        <v>100</v>
      </c>
      <c r="F12" s="19">
        <f t="shared" ref="F12:F25" si="1">E12</f>
        <v>100</v>
      </c>
      <c r="G12" s="18"/>
      <c r="H12" s="19">
        <f>IF((F12=100),0,G12+F12)</f>
        <v>0</v>
      </c>
      <c r="I12" s="18"/>
      <c r="J12" s="19">
        <f>IF((H12=100),0,I12+H12)</f>
        <v>0</v>
      </c>
      <c r="K12" s="18"/>
      <c r="L12" s="19">
        <f>IF((J12=100),0,K12+J12)</f>
        <v>0</v>
      </c>
      <c r="M12" s="50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9"/>
      <c r="Z12" s="9"/>
      <c r="AA12" s="12">
        <f t="shared" ref="AA12:AA25" si="2">(((E12/100)*C12)/$C$27)</f>
        <v>1.3505775872335358E-2</v>
      </c>
      <c r="AB12" s="13">
        <f t="shared" ref="AB12:AB25" si="3">(((F12/100)*C12)/$C$27)</f>
        <v>1.3505775872335358E-2</v>
      </c>
      <c r="AC12" s="12">
        <f t="shared" ref="AC12:AC25" si="4">(((G12/100)*C12)/$C$27)</f>
        <v>0</v>
      </c>
      <c r="AD12" s="13">
        <f t="shared" ref="AD12:AD25" si="5">(((H12/100)*C12)/$C$27)</f>
        <v>0</v>
      </c>
      <c r="AE12" s="12">
        <f t="shared" ref="AE12:AE25" si="6">(((I12/100)*C12)/$C$27)</f>
        <v>0</v>
      </c>
      <c r="AF12" s="13">
        <f t="shared" ref="AF12:AF25" si="7">(((J12/100)*C12)/$C$27)</f>
        <v>0</v>
      </c>
      <c r="AG12" s="12">
        <f t="shared" ref="AG12:AG25" si="8">(((K12/100)*C12)/$C$27)</f>
        <v>0</v>
      </c>
      <c r="AH12" s="13">
        <f t="shared" ref="AH12:AH25" si="9">(((L12/100)*C12)/$C$27)</f>
        <v>0</v>
      </c>
      <c r="AI12" s="12">
        <f t="shared" ref="AI12:AI23" si="10">(((M12/100)*C12)/$C$27)</f>
        <v>0</v>
      </c>
      <c r="AJ12" s="13">
        <f t="shared" ref="AJ12:AJ23" si="11">(((N12/100)*C12)/$C$27)</f>
        <v>0</v>
      </c>
      <c r="AK12" s="12">
        <f t="shared" ref="AK12:AK23" si="12">(((O12/100)*C12)/$C$27)</f>
        <v>0</v>
      </c>
      <c r="AL12" s="13">
        <f t="shared" ref="AL12:AL23" si="13">(((P12/100)*C12)/$C$27)</f>
        <v>0</v>
      </c>
      <c r="AM12" s="12">
        <f t="shared" ref="AM12:AM23" si="14">(((Q12/100)*C12)/$C$27)</f>
        <v>0</v>
      </c>
      <c r="AN12" s="13">
        <f t="shared" ref="AN12:AN23" si="15">(((R12/100)*C12)/$C$27)</f>
        <v>0</v>
      </c>
      <c r="AO12" s="12">
        <f t="shared" ref="AO12:AO23" si="16">(((S12/100)*C12)/$C$27)</f>
        <v>0</v>
      </c>
      <c r="AP12" s="13">
        <f t="shared" ref="AP12:AP23" si="17">(((T12/100)*C12)/$C$27)</f>
        <v>0</v>
      </c>
      <c r="AQ12" s="12">
        <f t="shared" ref="AQ12:AQ23" si="18">(((U12/100)*C12)/$C$27)</f>
        <v>0</v>
      </c>
      <c r="AR12" s="13">
        <f t="shared" ref="AR12:AR23" si="19">(((V12/100)*C12)/$C$27)</f>
        <v>0</v>
      </c>
      <c r="AS12" s="12">
        <f t="shared" ref="AS12:AS23" si="20">(((W12/100)*C12)/$C$27)</f>
        <v>0</v>
      </c>
      <c r="AT12" s="13">
        <f t="shared" ref="AT12:AT23" si="21">(((X12/100)*C12)/$C$27)</f>
        <v>0</v>
      </c>
    </row>
    <row r="13" spans="1:46">
      <c r="A13" s="59">
        <v>2</v>
      </c>
      <c r="B13" s="62" t="s">
        <v>46</v>
      </c>
      <c r="C13" s="60">
        <f>'[1]Página 1'!$J$33</f>
        <v>51772.45</v>
      </c>
      <c r="D13" s="27">
        <f t="shared" si="0"/>
        <v>0.98649422412766463</v>
      </c>
      <c r="E13" s="20">
        <v>100</v>
      </c>
      <c r="F13" s="21">
        <f t="shared" si="1"/>
        <v>100</v>
      </c>
      <c r="G13" s="20">
        <v>0</v>
      </c>
      <c r="H13" s="21">
        <f t="shared" ref="H13:H25" si="22">IF((F13=100),0,G13+F13)</f>
        <v>0</v>
      </c>
      <c r="I13" s="20">
        <v>0</v>
      </c>
      <c r="J13" s="21">
        <f t="shared" ref="J13:J22" si="23">IF((H13=100),0,I13+H13)</f>
        <v>0</v>
      </c>
      <c r="K13" s="20">
        <v>0</v>
      </c>
      <c r="L13" s="21">
        <f t="shared" ref="L13:L23" si="24">IF((J13=100),0,K13+J13)</f>
        <v>0</v>
      </c>
      <c r="M13" s="51"/>
      <c r="N13" s="21"/>
      <c r="O13" s="20"/>
      <c r="P13" s="21">
        <f t="shared" ref="P13:P25" si="25">IF((N13=100),0,O13+N13)</f>
        <v>0</v>
      </c>
      <c r="Q13" s="20"/>
      <c r="R13" s="21">
        <f t="shared" ref="R13:R25" si="26">IF((P13=100),0,Q13+P13)</f>
        <v>0</v>
      </c>
      <c r="S13" s="20"/>
      <c r="T13" s="21">
        <f t="shared" ref="T13:T25" si="27">IF((R13=100),0,S13+R13)</f>
        <v>0</v>
      </c>
      <c r="U13" s="20"/>
      <c r="V13" s="21">
        <f t="shared" ref="V13:V25" si="28">IF((T13=100),0,U13+T13)</f>
        <v>0</v>
      </c>
      <c r="W13" s="20"/>
      <c r="X13" s="21">
        <f t="shared" ref="X13:X25" si="29">IF((V13=100),0,W13+V13)</f>
        <v>0</v>
      </c>
      <c r="Y13" s="9"/>
      <c r="Z13" s="9"/>
      <c r="AA13" s="14">
        <f t="shared" si="2"/>
        <v>0.98649422412766463</v>
      </c>
      <c r="AB13" s="15">
        <f t="shared" si="3"/>
        <v>0.98649422412766463</v>
      </c>
      <c r="AC13" s="14">
        <f t="shared" si="4"/>
        <v>0</v>
      </c>
      <c r="AD13" s="15">
        <f t="shared" si="5"/>
        <v>0</v>
      </c>
      <c r="AE13" s="14">
        <f t="shared" si="6"/>
        <v>0</v>
      </c>
      <c r="AF13" s="15">
        <f t="shared" si="7"/>
        <v>0</v>
      </c>
      <c r="AG13" s="14">
        <f t="shared" si="8"/>
        <v>0</v>
      </c>
      <c r="AH13" s="15">
        <f t="shared" si="9"/>
        <v>0</v>
      </c>
      <c r="AI13" s="14">
        <f t="shared" si="10"/>
        <v>0</v>
      </c>
      <c r="AJ13" s="15">
        <f t="shared" si="11"/>
        <v>0</v>
      </c>
      <c r="AK13" s="14">
        <f t="shared" si="12"/>
        <v>0</v>
      </c>
      <c r="AL13" s="15">
        <f t="shared" si="13"/>
        <v>0</v>
      </c>
      <c r="AM13" s="14">
        <f t="shared" si="14"/>
        <v>0</v>
      </c>
      <c r="AN13" s="15">
        <f t="shared" si="15"/>
        <v>0</v>
      </c>
      <c r="AO13" s="14">
        <f t="shared" si="16"/>
        <v>0</v>
      </c>
      <c r="AP13" s="15">
        <f t="shared" si="17"/>
        <v>0</v>
      </c>
      <c r="AQ13" s="14">
        <f t="shared" si="18"/>
        <v>0</v>
      </c>
      <c r="AR13" s="15">
        <f t="shared" si="19"/>
        <v>0</v>
      </c>
      <c r="AS13" s="14">
        <f t="shared" si="20"/>
        <v>0</v>
      </c>
      <c r="AT13" s="15">
        <f t="shared" si="21"/>
        <v>0</v>
      </c>
    </row>
    <row r="14" spans="1:46">
      <c r="A14" s="59"/>
      <c r="B14" s="62"/>
      <c r="C14" s="60"/>
      <c r="D14" s="27">
        <f t="shared" si="0"/>
        <v>0</v>
      </c>
      <c r="E14" s="5"/>
      <c r="F14" s="21">
        <f>E14</f>
        <v>0</v>
      </c>
      <c r="G14" s="22"/>
      <c r="H14" s="21">
        <f>IF((F14=100),0,G14+F14)</f>
        <v>0</v>
      </c>
      <c r="I14" s="20"/>
      <c r="J14" s="21">
        <f>IF((H14=100),0,I14+H14)</f>
        <v>0</v>
      </c>
      <c r="K14" s="20"/>
      <c r="L14" s="21">
        <f>IF((J14=100),0,K14+J14)</f>
        <v>0</v>
      </c>
      <c r="M14" s="51"/>
      <c r="N14" s="21"/>
      <c r="O14" s="20">
        <v>0</v>
      </c>
      <c r="P14" s="21">
        <f t="shared" si="25"/>
        <v>0</v>
      </c>
      <c r="Q14" s="20">
        <v>0</v>
      </c>
      <c r="R14" s="21">
        <f t="shared" si="26"/>
        <v>0</v>
      </c>
      <c r="S14" s="20">
        <v>0</v>
      </c>
      <c r="T14" s="21">
        <f t="shared" si="27"/>
        <v>0</v>
      </c>
      <c r="U14" s="20"/>
      <c r="V14" s="21">
        <f t="shared" si="28"/>
        <v>0</v>
      </c>
      <c r="W14" s="20"/>
      <c r="X14" s="21">
        <f t="shared" si="29"/>
        <v>0</v>
      </c>
      <c r="Y14" s="9"/>
      <c r="Z14" s="9"/>
      <c r="AA14" s="14">
        <f t="shared" si="2"/>
        <v>0</v>
      </c>
      <c r="AB14" s="15">
        <f t="shared" si="3"/>
        <v>0</v>
      </c>
      <c r="AC14" s="14">
        <f t="shared" si="4"/>
        <v>0</v>
      </c>
      <c r="AD14" s="15">
        <f t="shared" si="5"/>
        <v>0</v>
      </c>
      <c r="AE14" s="14">
        <f t="shared" si="6"/>
        <v>0</v>
      </c>
      <c r="AF14" s="15">
        <f t="shared" si="7"/>
        <v>0</v>
      </c>
      <c r="AG14" s="14">
        <f t="shared" si="8"/>
        <v>0</v>
      </c>
      <c r="AH14" s="15">
        <f t="shared" si="9"/>
        <v>0</v>
      </c>
      <c r="AI14" s="14">
        <f t="shared" si="10"/>
        <v>0</v>
      </c>
      <c r="AJ14" s="15">
        <f t="shared" si="11"/>
        <v>0</v>
      </c>
      <c r="AK14" s="14">
        <f t="shared" si="12"/>
        <v>0</v>
      </c>
      <c r="AL14" s="15">
        <f t="shared" si="13"/>
        <v>0</v>
      </c>
      <c r="AM14" s="14">
        <f t="shared" si="14"/>
        <v>0</v>
      </c>
      <c r="AN14" s="15">
        <f t="shared" si="15"/>
        <v>0</v>
      </c>
      <c r="AO14" s="14">
        <f t="shared" si="16"/>
        <v>0</v>
      </c>
      <c r="AP14" s="15">
        <f t="shared" si="17"/>
        <v>0</v>
      </c>
      <c r="AQ14" s="14">
        <f t="shared" si="18"/>
        <v>0</v>
      </c>
      <c r="AR14" s="15">
        <f t="shared" si="19"/>
        <v>0</v>
      </c>
      <c r="AS14" s="14">
        <f t="shared" si="20"/>
        <v>0</v>
      </c>
      <c r="AT14" s="15">
        <f t="shared" si="21"/>
        <v>0</v>
      </c>
    </row>
    <row r="15" spans="1:46">
      <c r="A15" s="59"/>
      <c r="B15" s="62"/>
      <c r="C15" s="60"/>
      <c r="D15" s="27">
        <f t="shared" si="0"/>
        <v>0</v>
      </c>
      <c r="E15" s="5"/>
      <c r="F15" s="21">
        <f t="shared" si="1"/>
        <v>0</v>
      </c>
      <c r="G15" s="22"/>
      <c r="H15" s="21">
        <f t="shared" si="22"/>
        <v>0</v>
      </c>
      <c r="I15" s="20"/>
      <c r="J15" s="21">
        <f t="shared" si="23"/>
        <v>0</v>
      </c>
      <c r="K15" s="20"/>
      <c r="L15" s="21">
        <f t="shared" si="24"/>
        <v>0</v>
      </c>
      <c r="M15" s="51"/>
      <c r="N15" s="21"/>
      <c r="O15" s="20">
        <v>0</v>
      </c>
      <c r="P15" s="21">
        <f t="shared" si="25"/>
        <v>0</v>
      </c>
      <c r="Q15" s="20">
        <v>0</v>
      </c>
      <c r="R15" s="21">
        <f t="shared" si="26"/>
        <v>0</v>
      </c>
      <c r="S15" s="20">
        <v>0</v>
      </c>
      <c r="T15" s="21">
        <f t="shared" si="27"/>
        <v>0</v>
      </c>
      <c r="U15" s="20"/>
      <c r="V15" s="21">
        <f t="shared" si="28"/>
        <v>0</v>
      </c>
      <c r="W15" s="20"/>
      <c r="X15" s="21">
        <f t="shared" si="29"/>
        <v>0</v>
      </c>
      <c r="Y15" s="9"/>
      <c r="Z15" s="9"/>
      <c r="AA15" s="14">
        <f t="shared" si="2"/>
        <v>0</v>
      </c>
      <c r="AB15" s="15">
        <f t="shared" si="3"/>
        <v>0</v>
      </c>
      <c r="AC15" s="14">
        <f t="shared" si="4"/>
        <v>0</v>
      </c>
      <c r="AD15" s="15">
        <f t="shared" si="5"/>
        <v>0</v>
      </c>
      <c r="AE15" s="14">
        <f t="shared" si="6"/>
        <v>0</v>
      </c>
      <c r="AF15" s="15">
        <f t="shared" si="7"/>
        <v>0</v>
      </c>
      <c r="AG15" s="14">
        <f t="shared" si="8"/>
        <v>0</v>
      </c>
      <c r="AH15" s="15">
        <f t="shared" si="9"/>
        <v>0</v>
      </c>
      <c r="AI15" s="14">
        <f t="shared" si="10"/>
        <v>0</v>
      </c>
      <c r="AJ15" s="15">
        <f t="shared" si="11"/>
        <v>0</v>
      </c>
      <c r="AK15" s="14">
        <f t="shared" si="12"/>
        <v>0</v>
      </c>
      <c r="AL15" s="15">
        <f t="shared" si="13"/>
        <v>0</v>
      </c>
      <c r="AM15" s="14">
        <f t="shared" si="14"/>
        <v>0</v>
      </c>
      <c r="AN15" s="15">
        <f t="shared" si="15"/>
        <v>0</v>
      </c>
      <c r="AO15" s="14">
        <f t="shared" si="16"/>
        <v>0</v>
      </c>
      <c r="AP15" s="15">
        <f t="shared" si="17"/>
        <v>0</v>
      </c>
      <c r="AQ15" s="14">
        <f t="shared" si="18"/>
        <v>0</v>
      </c>
      <c r="AR15" s="15">
        <f t="shared" si="19"/>
        <v>0</v>
      </c>
      <c r="AS15" s="14">
        <f t="shared" si="20"/>
        <v>0</v>
      </c>
      <c r="AT15" s="15">
        <f t="shared" si="21"/>
        <v>0</v>
      </c>
    </row>
    <row r="16" spans="1:46">
      <c r="A16" s="59"/>
      <c r="B16" s="62"/>
      <c r="C16" s="60"/>
      <c r="D16" s="27">
        <f t="shared" si="0"/>
        <v>0</v>
      </c>
      <c r="E16" s="5"/>
      <c r="F16" s="21">
        <f t="shared" si="1"/>
        <v>0</v>
      </c>
      <c r="G16" s="22"/>
      <c r="H16" s="21">
        <f t="shared" si="22"/>
        <v>0</v>
      </c>
      <c r="I16" s="20"/>
      <c r="J16" s="21">
        <f>IF((H16=100),0,I16+H16)</f>
        <v>0</v>
      </c>
      <c r="K16" s="20"/>
      <c r="L16" s="21">
        <f>IF((J16=100),0,K16+J16)</f>
        <v>0</v>
      </c>
      <c r="M16" s="51"/>
      <c r="N16" s="21"/>
      <c r="O16" s="20"/>
      <c r="P16" s="21">
        <f t="shared" si="25"/>
        <v>0</v>
      </c>
      <c r="Q16" s="20"/>
      <c r="R16" s="21">
        <f t="shared" si="26"/>
        <v>0</v>
      </c>
      <c r="S16" s="20"/>
      <c r="T16" s="21">
        <f t="shared" si="27"/>
        <v>0</v>
      </c>
      <c r="U16" s="20"/>
      <c r="V16" s="21">
        <f t="shared" si="28"/>
        <v>0</v>
      </c>
      <c r="W16" s="20"/>
      <c r="X16" s="21">
        <f t="shared" si="29"/>
        <v>0</v>
      </c>
      <c r="Y16" s="9"/>
      <c r="Z16" s="9"/>
      <c r="AA16" s="14">
        <f t="shared" si="2"/>
        <v>0</v>
      </c>
      <c r="AB16" s="15">
        <f t="shared" si="3"/>
        <v>0</v>
      </c>
      <c r="AC16" s="14">
        <f t="shared" si="4"/>
        <v>0</v>
      </c>
      <c r="AD16" s="15">
        <f t="shared" si="5"/>
        <v>0</v>
      </c>
      <c r="AE16" s="14">
        <f>(((I16/100)*C16)/$C$27)</f>
        <v>0</v>
      </c>
      <c r="AF16" s="15">
        <f t="shared" si="7"/>
        <v>0</v>
      </c>
      <c r="AG16" s="14">
        <f>(((K16/100)*C16)/$C$27)</f>
        <v>0</v>
      </c>
      <c r="AH16" s="15">
        <f t="shared" si="9"/>
        <v>0</v>
      </c>
      <c r="AI16" s="14">
        <f t="shared" si="10"/>
        <v>0</v>
      </c>
      <c r="AJ16" s="15">
        <f t="shared" si="11"/>
        <v>0</v>
      </c>
      <c r="AK16" s="14">
        <f t="shared" si="12"/>
        <v>0</v>
      </c>
      <c r="AL16" s="15">
        <f t="shared" si="13"/>
        <v>0</v>
      </c>
      <c r="AM16" s="14">
        <f t="shared" si="14"/>
        <v>0</v>
      </c>
      <c r="AN16" s="15">
        <f t="shared" si="15"/>
        <v>0</v>
      </c>
      <c r="AO16" s="14">
        <f t="shared" si="16"/>
        <v>0</v>
      </c>
      <c r="AP16" s="15">
        <f t="shared" si="17"/>
        <v>0</v>
      </c>
      <c r="AQ16" s="14">
        <f t="shared" si="18"/>
        <v>0</v>
      </c>
      <c r="AR16" s="15">
        <f t="shared" si="19"/>
        <v>0</v>
      </c>
      <c r="AS16" s="14">
        <f t="shared" si="20"/>
        <v>0</v>
      </c>
      <c r="AT16" s="15">
        <f t="shared" si="21"/>
        <v>0</v>
      </c>
    </row>
    <row r="17" spans="1:46">
      <c r="A17" s="59"/>
      <c r="B17" s="62"/>
      <c r="C17" s="61"/>
      <c r="D17" s="27">
        <f t="shared" si="0"/>
        <v>0</v>
      </c>
      <c r="E17" s="22"/>
      <c r="F17" s="21"/>
      <c r="G17" s="20"/>
      <c r="H17" s="21">
        <f t="shared" si="22"/>
        <v>0</v>
      </c>
      <c r="I17" s="20"/>
      <c r="J17" s="21"/>
      <c r="K17" s="20"/>
      <c r="L17" s="21">
        <f t="shared" si="24"/>
        <v>0</v>
      </c>
      <c r="M17" s="51"/>
      <c r="N17" s="21"/>
      <c r="O17" s="20"/>
      <c r="P17" s="21">
        <f t="shared" si="25"/>
        <v>0</v>
      </c>
      <c r="Q17" s="20"/>
      <c r="R17" s="21">
        <f t="shared" si="26"/>
        <v>0</v>
      </c>
      <c r="S17" s="20"/>
      <c r="T17" s="21">
        <f t="shared" si="27"/>
        <v>0</v>
      </c>
      <c r="U17" s="20"/>
      <c r="V17" s="21">
        <f t="shared" si="28"/>
        <v>0</v>
      </c>
      <c r="W17" s="20"/>
      <c r="X17" s="21">
        <f t="shared" si="29"/>
        <v>0</v>
      </c>
      <c r="Y17" s="9"/>
      <c r="Z17" s="9"/>
      <c r="AA17" s="14">
        <f t="shared" si="2"/>
        <v>0</v>
      </c>
      <c r="AB17" s="15">
        <f t="shared" si="3"/>
        <v>0</v>
      </c>
      <c r="AC17" s="14">
        <f t="shared" si="4"/>
        <v>0</v>
      </c>
      <c r="AD17" s="15">
        <f t="shared" si="5"/>
        <v>0</v>
      </c>
      <c r="AE17" s="14">
        <f t="shared" si="6"/>
        <v>0</v>
      </c>
      <c r="AF17" s="15">
        <f t="shared" si="7"/>
        <v>0</v>
      </c>
      <c r="AG17" s="14">
        <f t="shared" si="8"/>
        <v>0</v>
      </c>
      <c r="AH17" s="15">
        <f t="shared" si="9"/>
        <v>0</v>
      </c>
      <c r="AI17" s="14">
        <f t="shared" si="10"/>
        <v>0</v>
      </c>
      <c r="AJ17" s="15">
        <f t="shared" si="11"/>
        <v>0</v>
      </c>
      <c r="AK17" s="14">
        <f t="shared" si="12"/>
        <v>0</v>
      </c>
      <c r="AL17" s="15">
        <f t="shared" si="13"/>
        <v>0</v>
      </c>
      <c r="AM17" s="14">
        <f t="shared" si="14"/>
        <v>0</v>
      </c>
      <c r="AN17" s="15">
        <f t="shared" si="15"/>
        <v>0</v>
      </c>
      <c r="AO17" s="14">
        <f t="shared" si="16"/>
        <v>0</v>
      </c>
      <c r="AP17" s="15">
        <f t="shared" si="17"/>
        <v>0</v>
      </c>
      <c r="AQ17" s="14">
        <f t="shared" si="18"/>
        <v>0</v>
      </c>
      <c r="AR17" s="15">
        <f t="shared" si="19"/>
        <v>0</v>
      </c>
      <c r="AS17" s="14">
        <f t="shared" si="20"/>
        <v>0</v>
      </c>
      <c r="AT17" s="15">
        <f t="shared" si="21"/>
        <v>0</v>
      </c>
    </row>
    <row r="18" spans="1:46">
      <c r="A18" s="59"/>
      <c r="B18" s="62"/>
      <c r="C18" s="61"/>
      <c r="D18" s="27">
        <f t="shared" si="0"/>
        <v>0</v>
      </c>
      <c r="E18" s="22"/>
      <c r="F18" s="21">
        <f t="shared" si="1"/>
        <v>0</v>
      </c>
      <c r="G18" s="22"/>
      <c r="H18" s="21">
        <f t="shared" si="22"/>
        <v>0</v>
      </c>
      <c r="I18" s="20"/>
      <c r="J18" s="21">
        <f t="shared" si="23"/>
        <v>0</v>
      </c>
      <c r="K18" s="20"/>
      <c r="L18" s="21">
        <f t="shared" si="24"/>
        <v>0</v>
      </c>
      <c r="M18" s="51"/>
      <c r="N18" s="21"/>
      <c r="O18" s="20"/>
      <c r="P18" s="21">
        <f t="shared" si="25"/>
        <v>0</v>
      </c>
      <c r="Q18" s="20"/>
      <c r="R18" s="21">
        <f t="shared" si="26"/>
        <v>0</v>
      </c>
      <c r="S18" s="20"/>
      <c r="T18" s="21">
        <f t="shared" si="27"/>
        <v>0</v>
      </c>
      <c r="U18" s="20"/>
      <c r="V18" s="21">
        <f t="shared" si="28"/>
        <v>0</v>
      </c>
      <c r="W18" s="20"/>
      <c r="X18" s="21">
        <f t="shared" si="29"/>
        <v>0</v>
      </c>
      <c r="Y18" s="9"/>
      <c r="Z18" s="9"/>
      <c r="AA18" s="14">
        <f t="shared" si="2"/>
        <v>0</v>
      </c>
      <c r="AB18" s="15">
        <f t="shared" si="3"/>
        <v>0</v>
      </c>
      <c r="AC18" s="14">
        <f t="shared" si="4"/>
        <v>0</v>
      </c>
      <c r="AD18" s="15">
        <f t="shared" si="5"/>
        <v>0</v>
      </c>
      <c r="AE18" s="14">
        <f t="shared" si="6"/>
        <v>0</v>
      </c>
      <c r="AF18" s="15">
        <f t="shared" si="7"/>
        <v>0</v>
      </c>
      <c r="AG18" s="14">
        <f t="shared" si="8"/>
        <v>0</v>
      </c>
      <c r="AH18" s="15">
        <f t="shared" si="9"/>
        <v>0</v>
      </c>
      <c r="AI18" s="14">
        <f t="shared" si="10"/>
        <v>0</v>
      </c>
      <c r="AJ18" s="15">
        <f t="shared" si="11"/>
        <v>0</v>
      </c>
      <c r="AK18" s="14">
        <f t="shared" si="12"/>
        <v>0</v>
      </c>
      <c r="AL18" s="15">
        <f t="shared" si="13"/>
        <v>0</v>
      </c>
      <c r="AM18" s="14">
        <f t="shared" si="14"/>
        <v>0</v>
      </c>
      <c r="AN18" s="15">
        <f t="shared" si="15"/>
        <v>0</v>
      </c>
      <c r="AO18" s="14">
        <f t="shared" si="16"/>
        <v>0</v>
      </c>
      <c r="AP18" s="15">
        <f t="shared" si="17"/>
        <v>0</v>
      </c>
      <c r="AQ18" s="14">
        <f t="shared" si="18"/>
        <v>0</v>
      </c>
      <c r="AR18" s="15">
        <f t="shared" si="19"/>
        <v>0</v>
      </c>
      <c r="AS18" s="14">
        <f t="shared" si="20"/>
        <v>0</v>
      </c>
      <c r="AT18" s="15">
        <f t="shared" si="21"/>
        <v>0</v>
      </c>
    </row>
    <row r="19" spans="1:46">
      <c r="A19" s="59"/>
      <c r="B19" s="62"/>
      <c r="C19" s="61"/>
      <c r="D19" s="27">
        <f t="shared" si="0"/>
        <v>0</v>
      </c>
      <c r="E19" s="22"/>
      <c r="F19" s="21">
        <f t="shared" si="1"/>
        <v>0</v>
      </c>
      <c r="G19" s="22"/>
      <c r="H19" s="21">
        <f t="shared" si="22"/>
        <v>0</v>
      </c>
      <c r="I19" s="20"/>
      <c r="J19" s="21">
        <f t="shared" ref="J19" si="30">IF((H19=100),0,I19+H19)</f>
        <v>0</v>
      </c>
      <c r="K19" s="20"/>
      <c r="L19" s="21">
        <f t="shared" ref="L19" si="31">IF((J19=100),0,K19+J19)</f>
        <v>0</v>
      </c>
      <c r="M19" s="51"/>
      <c r="N19" s="21"/>
      <c r="O19" s="20"/>
      <c r="P19" s="21">
        <f t="shared" si="25"/>
        <v>0</v>
      </c>
      <c r="Q19" s="20"/>
      <c r="R19" s="21">
        <f t="shared" si="26"/>
        <v>0</v>
      </c>
      <c r="S19" s="20"/>
      <c r="T19" s="21">
        <f t="shared" si="27"/>
        <v>0</v>
      </c>
      <c r="U19" s="20"/>
      <c r="V19" s="21">
        <f t="shared" si="28"/>
        <v>0</v>
      </c>
      <c r="W19" s="20"/>
      <c r="X19" s="21">
        <f t="shared" si="29"/>
        <v>0</v>
      </c>
      <c r="Y19" s="9"/>
      <c r="Z19" s="9"/>
      <c r="AA19" s="14">
        <f t="shared" si="2"/>
        <v>0</v>
      </c>
      <c r="AB19" s="15">
        <f t="shared" si="3"/>
        <v>0</v>
      </c>
      <c r="AC19" s="14">
        <f t="shared" si="4"/>
        <v>0</v>
      </c>
      <c r="AD19" s="15">
        <f t="shared" si="5"/>
        <v>0</v>
      </c>
      <c r="AE19" s="14">
        <f t="shared" si="6"/>
        <v>0</v>
      </c>
      <c r="AF19" s="15">
        <f t="shared" si="7"/>
        <v>0</v>
      </c>
      <c r="AG19" s="14">
        <f t="shared" si="8"/>
        <v>0</v>
      </c>
      <c r="AH19" s="15">
        <f t="shared" si="9"/>
        <v>0</v>
      </c>
      <c r="AI19" s="14">
        <f t="shared" si="10"/>
        <v>0</v>
      </c>
      <c r="AJ19" s="15">
        <f t="shared" si="11"/>
        <v>0</v>
      </c>
      <c r="AK19" s="14">
        <f t="shared" si="12"/>
        <v>0</v>
      </c>
      <c r="AL19" s="15">
        <f t="shared" si="13"/>
        <v>0</v>
      </c>
      <c r="AM19" s="14">
        <f t="shared" si="14"/>
        <v>0</v>
      </c>
      <c r="AN19" s="15">
        <f t="shared" si="15"/>
        <v>0</v>
      </c>
      <c r="AO19" s="14">
        <f t="shared" si="16"/>
        <v>0</v>
      </c>
      <c r="AP19" s="15">
        <f t="shared" si="17"/>
        <v>0</v>
      </c>
      <c r="AQ19" s="14">
        <f t="shared" si="18"/>
        <v>0</v>
      </c>
      <c r="AR19" s="15">
        <f t="shared" si="19"/>
        <v>0</v>
      </c>
      <c r="AS19" s="14">
        <f t="shared" si="20"/>
        <v>0</v>
      </c>
      <c r="AT19" s="15">
        <f t="shared" si="21"/>
        <v>0</v>
      </c>
    </row>
    <row r="20" spans="1:46">
      <c r="A20" s="59"/>
      <c r="B20" s="62"/>
      <c r="C20" s="61"/>
      <c r="D20" s="27">
        <f t="shared" si="0"/>
        <v>0</v>
      </c>
      <c r="E20" s="22"/>
      <c r="F20" s="21">
        <f t="shared" si="1"/>
        <v>0</v>
      </c>
      <c r="G20" s="22"/>
      <c r="H20" s="21">
        <f t="shared" si="22"/>
        <v>0</v>
      </c>
      <c r="I20" s="20"/>
      <c r="J20" s="21">
        <f t="shared" si="23"/>
        <v>0</v>
      </c>
      <c r="K20" s="20"/>
      <c r="L20" s="21">
        <f t="shared" si="24"/>
        <v>0</v>
      </c>
      <c r="M20" s="51"/>
      <c r="N20" s="21"/>
      <c r="O20" s="20"/>
      <c r="P20" s="21">
        <f t="shared" si="25"/>
        <v>0</v>
      </c>
      <c r="Q20" s="20"/>
      <c r="R20" s="21">
        <f t="shared" si="26"/>
        <v>0</v>
      </c>
      <c r="S20" s="20"/>
      <c r="T20" s="21">
        <f t="shared" si="27"/>
        <v>0</v>
      </c>
      <c r="U20" s="20"/>
      <c r="V20" s="21">
        <f t="shared" si="28"/>
        <v>0</v>
      </c>
      <c r="W20" s="20"/>
      <c r="X20" s="21">
        <f t="shared" si="29"/>
        <v>0</v>
      </c>
      <c r="Y20" s="9"/>
      <c r="Z20" s="9"/>
      <c r="AA20" s="14">
        <f t="shared" si="2"/>
        <v>0</v>
      </c>
      <c r="AB20" s="15">
        <f t="shared" si="3"/>
        <v>0</v>
      </c>
      <c r="AC20" s="14">
        <f t="shared" si="4"/>
        <v>0</v>
      </c>
      <c r="AD20" s="15">
        <f t="shared" si="5"/>
        <v>0</v>
      </c>
      <c r="AE20" s="14">
        <f t="shared" si="6"/>
        <v>0</v>
      </c>
      <c r="AF20" s="15">
        <f t="shared" si="7"/>
        <v>0</v>
      </c>
      <c r="AG20" s="14">
        <f t="shared" si="8"/>
        <v>0</v>
      </c>
      <c r="AH20" s="15">
        <f t="shared" si="9"/>
        <v>0</v>
      </c>
      <c r="AI20" s="14">
        <f t="shared" si="10"/>
        <v>0</v>
      </c>
      <c r="AJ20" s="15">
        <f t="shared" si="11"/>
        <v>0</v>
      </c>
      <c r="AK20" s="14">
        <f t="shared" si="12"/>
        <v>0</v>
      </c>
      <c r="AL20" s="15">
        <f t="shared" si="13"/>
        <v>0</v>
      </c>
      <c r="AM20" s="14">
        <f t="shared" si="14"/>
        <v>0</v>
      </c>
      <c r="AN20" s="15">
        <f t="shared" si="15"/>
        <v>0</v>
      </c>
      <c r="AO20" s="14">
        <f t="shared" si="16"/>
        <v>0</v>
      </c>
      <c r="AP20" s="15">
        <f t="shared" si="17"/>
        <v>0</v>
      </c>
      <c r="AQ20" s="14">
        <f t="shared" si="18"/>
        <v>0</v>
      </c>
      <c r="AR20" s="15">
        <f t="shared" si="19"/>
        <v>0</v>
      </c>
      <c r="AS20" s="14">
        <f t="shared" si="20"/>
        <v>0</v>
      </c>
      <c r="AT20" s="15">
        <f t="shared" si="21"/>
        <v>0</v>
      </c>
    </row>
    <row r="21" spans="1:46">
      <c r="A21" s="59"/>
      <c r="B21" s="62"/>
      <c r="C21" s="61"/>
      <c r="D21" s="27">
        <f t="shared" si="0"/>
        <v>0</v>
      </c>
      <c r="E21" s="22"/>
      <c r="F21" s="21">
        <f t="shared" si="1"/>
        <v>0</v>
      </c>
      <c r="G21" s="22"/>
      <c r="H21" s="21">
        <f t="shared" si="22"/>
        <v>0</v>
      </c>
      <c r="I21" s="20"/>
      <c r="J21" s="21">
        <f t="shared" si="23"/>
        <v>0</v>
      </c>
      <c r="K21" s="20"/>
      <c r="L21" s="21">
        <f t="shared" si="24"/>
        <v>0</v>
      </c>
      <c r="M21" s="51"/>
      <c r="N21" s="21"/>
      <c r="O21" s="20"/>
      <c r="P21" s="21">
        <f t="shared" si="25"/>
        <v>0</v>
      </c>
      <c r="Q21" s="20"/>
      <c r="R21" s="21">
        <f t="shared" si="26"/>
        <v>0</v>
      </c>
      <c r="S21" s="20"/>
      <c r="T21" s="21">
        <f t="shared" si="27"/>
        <v>0</v>
      </c>
      <c r="U21" s="20"/>
      <c r="V21" s="21">
        <f t="shared" si="28"/>
        <v>0</v>
      </c>
      <c r="W21" s="20"/>
      <c r="X21" s="21">
        <f t="shared" si="29"/>
        <v>0</v>
      </c>
      <c r="Y21" s="9"/>
      <c r="Z21" s="9"/>
      <c r="AA21" s="14">
        <f t="shared" si="2"/>
        <v>0</v>
      </c>
      <c r="AB21" s="15">
        <f t="shared" si="3"/>
        <v>0</v>
      </c>
      <c r="AC21" s="14">
        <f t="shared" si="4"/>
        <v>0</v>
      </c>
      <c r="AD21" s="15">
        <f t="shared" si="5"/>
        <v>0</v>
      </c>
      <c r="AE21" s="14">
        <f t="shared" si="6"/>
        <v>0</v>
      </c>
      <c r="AF21" s="15">
        <f t="shared" si="7"/>
        <v>0</v>
      </c>
      <c r="AG21" s="14">
        <f t="shared" si="8"/>
        <v>0</v>
      </c>
      <c r="AH21" s="15">
        <f t="shared" si="9"/>
        <v>0</v>
      </c>
      <c r="AI21" s="14">
        <f t="shared" si="10"/>
        <v>0</v>
      </c>
      <c r="AJ21" s="15">
        <f t="shared" si="11"/>
        <v>0</v>
      </c>
      <c r="AK21" s="14">
        <f t="shared" si="12"/>
        <v>0</v>
      </c>
      <c r="AL21" s="15">
        <f t="shared" si="13"/>
        <v>0</v>
      </c>
      <c r="AM21" s="14">
        <f t="shared" si="14"/>
        <v>0</v>
      </c>
      <c r="AN21" s="15">
        <f t="shared" si="15"/>
        <v>0</v>
      </c>
      <c r="AO21" s="14">
        <f t="shared" si="16"/>
        <v>0</v>
      </c>
      <c r="AP21" s="15">
        <f t="shared" si="17"/>
        <v>0</v>
      </c>
      <c r="AQ21" s="14">
        <f t="shared" si="18"/>
        <v>0</v>
      </c>
      <c r="AR21" s="15">
        <f t="shared" si="19"/>
        <v>0</v>
      </c>
      <c r="AS21" s="14">
        <f t="shared" si="20"/>
        <v>0</v>
      </c>
      <c r="AT21" s="15">
        <f t="shared" si="21"/>
        <v>0</v>
      </c>
    </row>
    <row r="22" spans="1:46">
      <c r="A22" s="59"/>
      <c r="B22" s="62"/>
      <c r="C22" s="61"/>
      <c r="D22" s="27">
        <f t="shared" si="0"/>
        <v>0</v>
      </c>
      <c r="E22" s="22"/>
      <c r="F22" s="21">
        <f t="shared" si="1"/>
        <v>0</v>
      </c>
      <c r="G22" s="22"/>
      <c r="H22" s="21">
        <f t="shared" si="22"/>
        <v>0</v>
      </c>
      <c r="I22" s="20"/>
      <c r="J22" s="21">
        <f t="shared" si="23"/>
        <v>0</v>
      </c>
      <c r="K22" s="20"/>
      <c r="L22" s="21">
        <f t="shared" si="24"/>
        <v>0</v>
      </c>
      <c r="M22" s="51"/>
      <c r="N22" s="21"/>
      <c r="O22" s="20"/>
      <c r="P22" s="21">
        <f t="shared" si="25"/>
        <v>0</v>
      </c>
      <c r="Q22" s="20"/>
      <c r="R22" s="21">
        <f t="shared" si="26"/>
        <v>0</v>
      </c>
      <c r="S22" s="20"/>
      <c r="T22" s="21">
        <f t="shared" si="27"/>
        <v>0</v>
      </c>
      <c r="U22" s="20"/>
      <c r="V22" s="21">
        <f t="shared" si="28"/>
        <v>0</v>
      </c>
      <c r="W22" s="20"/>
      <c r="X22" s="21">
        <f t="shared" si="29"/>
        <v>0</v>
      </c>
      <c r="Y22" s="9"/>
      <c r="Z22" s="9"/>
      <c r="AA22" s="14">
        <f t="shared" si="2"/>
        <v>0</v>
      </c>
      <c r="AB22" s="15">
        <f t="shared" si="3"/>
        <v>0</v>
      </c>
      <c r="AC22" s="14">
        <f t="shared" si="4"/>
        <v>0</v>
      </c>
      <c r="AD22" s="15">
        <f t="shared" si="5"/>
        <v>0</v>
      </c>
      <c r="AE22" s="14">
        <f t="shared" si="6"/>
        <v>0</v>
      </c>
      <c r="AF22" s="15">
        <f t="shared" si="7"/>
        <v>0</v>
      </c>
      <c r="AG22" s="14">
        <f t="shared" si="8"/>
        <v>0</v>
      </c>
      <c r="AH22" s="15">
        <f t="shared" si="9"/>
        <v>0</v>
      </c>
      <c r="AI22" s="14">
        <f t="shared" si="10"/>
        <v>0</v>
      </c>
      <c r="AJ22" s="15">
        <f t="shared" si="11"/>
        <v>0</v>
      </c>
      <c r="AK22" s="14">
        <f t="shared" si="12"/>
        <v>0</v>
      </c>
      <c r="AL22" s="15">
        <f t="shared" si="13"/>
        <v>0</v>
      </c>
      <c r="AM22" s="14">
        <f t="shared" si="14"/>
        <v>0</v>
      </c>
      <c r="AN22" s="15">
        <f t="shared" si="15"/>
        <v>0</v>
      </c>
      <c r="AO22" s="14">
        <f t="shared" si="16"/>
        <v>0</v>
      </c>
      <c r="AP22" s="15">
        <f t="shared" si="17"/>
        <v>0</v>
      </c>
      <c r="AQ22" s="14">
        <f t="shared" si="18"/>
        <v>0</v>
      </c>
      <c r="AR22" s="15">
        <f t="shared" si="19"/>
        <v>0</v>
      </c>
      <c r="AS22" s="14">
        <f t="shared" si="20"/>
        <v>0</v>
      </c>
      <c r="AT22" s="15">
        <f t="shared" si="21"/>
        <v>0</v>
      </c>
    </row>
    <row r="23" spans="1:46">
      <c r="A23" s="59"/>
      <c r="B23" s="62"/>
      <c r="C23" s="61"/>
      <c r="D23" s="27">
        <f t="shared" si="0"/>
        <v>0</v>
      </c>
      <c r="E23" s="22"/>
      <c r="F23" s="21">
        <f t="shared" si="1"/>
        <v>0</v>
      </c>
      <c r="G23" s="22"/>
      <c r="H23" s="21">
        <f t="shared" ref="H23" si="32">IF((F23=100),0,G23+F23)</f>
        <v>0</v>
      </c>
      <c r="I23" s="20"/>
      <c r="J23" s="21">
        <f t="shared" ref="J23" si="33">IF((H23=100),0,I23+H23)</f>
        <v>0</v>
      </c>
      <c r="K23" s="20"/>
      <c r="L23" s="21">
        <f t="shared" si="24"/>
        <v>0</v>
      </c>
      <c r="M23" s="51"/>
      <c r="N23" s="21"/>
      <c r="O23" s="20"/>
      <c r="P23" s="21">
        <f t="shared" si="25"/>
        <v>0</v>
      </c>
      <c r="Q23" s="20"/>
      <c r="R23" s="21">
        <f t="shared" si="26"/>
        <v>0</v>
      </c>
      <c r="S23" s="20"/>
      <c r="T23" s="21">
        <f t="shared" si="27"/>
        <v>0</v>
      </c>
      <c r="U23" s="20"/>
      <c r="V23" s="21">
        <f t="shared" si="28"/>
        <v>0</v>
      </c>
      <c r="W23" s="20"/>
      <c r="X23" s="21">
        <f t="shared" si="29"/>
        <v>0</v>
      </c>
      <c r="Y23" s="9"/>
      <c r="Z23" s="9"/>
      <c r="AA23" s="14">
        <f t="shared" si="2"/>
        <v>0</v>
      </c>
      <c r="AB23" s="15">
        <f t="shared" si="3"/>
        <v>0</v>
      </c>
      <c r="AC23" s="14">
        <f t="shared" si="4"/>
        <v>0</v>
      </c>
      <c r="AD23" s="15">
        <f t="shared" si="5"/>
        <v>0</v>
      </c>
      <c r="AE23" s="14">
        <f t="shared" si="6"/>
        <v>0</v>
      </c>
      <c r="AF23" s="15">
        <f t="shared" si="7"/>
        <v>0</v>
      </c>
      <c r="AG23" s="14">
        <f t="shared" si="8"/>
        <v>0</v>
      </c>
      <c r="AH23" s="15">
        <f t="shared" si="9"/>
        <v>0</v>
      </c>
      <c r="AI23" s="14">
        <f t="shared" si="10"/>
        <v>0</v>
      </c>
      <c r="AJ23" s="15">
        <f t="shared" si="11"/>
        <v>0</v>
      </c>
      <c r="AK23" s="14">
        <f t="shared" si="12"/>
        <v>0</v>
      </c>
      <c r="AL23" s="15">
        <f t="shared" si="13"/>
        <v>0</v>
      </c>
      <c r="AM23" s="14">
        <f t="shared" si="14"/>
        <v>0</v>
      </c>
      <c r="AN23" s="15">
        <f t="shared" si="15"/>
        <v>0</v>
      </c>
      <c r="AO23" s="14">
        <f t="shared" si="16"/>
        <v>0</v>
      </c>
      <c r="AP23" s="15">
        <f t="shared" si="17"/>
        <v>0</v>
      </c>
      <c r="AQ23" s="14">
        <f t="shared" si="18"/>
        <v>0</v>
      </c>
      <c r="AR23" s="15">
        <f t="shared" si="19"/>
        <v>0</v>
      </c>
      <c r="AS23" s="14">
        <f t="shared" si="20"/>
        <v>0</v>
      </c>
      <c r="AT23" s="15">
        <f t="shared" si="21"/>
        <v>0</v>
      </c>
    </row>
    <row r="24" spans="1:46">
      <c r="A24" s="59"/>
      <c r="B24" s="62"/>
      <c r="C24" s="61"/>
      <c r="D24" s="27">
        <f t="shared" si="0"/>
        <v>0</v>
      </c>
      <c r="E24" s="22"/>
      <c r="F24" s="21">
        <f t="shared" ref="F24" si="34">E24</f>
        <v>0</v>
      </c>
      <c r="G24" s="22"/>
      <c r="H24" s="21">
        <f t="shared" ref="H24" si="35">IF((F24=100),0,G24+F24)</f>
        <v>0</v>
      </c>
      <c r="I24" s="20"/>
      <c r="J24" s="21"/>
      <c r="K24" s="20"/>
      <c r="L24" s="21">
        <f t="shared" ref="L24" si="36">IF((J24=100),0,K24+J24)</f>
        <v>0</v>
      </c>
      <c r="M24" s="51"/>
      <c r="N24" s="21"/>
      <c r="O24" s="20"/>
      <c r="P24" s="21"/>
      <c r="Q24" s="20"/>
      <c r="R24" s="21"/>
      <c r="S24" s="20"/>
      <c r="T24" s="21"/>
      <c r="U24" s="20"/>
      <c r="V24" s="21"/>
      <c r="W24" s="20"/>
      <c r="X24" s="21"/>
      <c r="Y24" s="9"/>
      <c r="Z24" s="9"/>
      <c r="AA24" s="14">
        <f t="shared" si="2"/>
        <v>0</v>
      </c>
      <c r="AB24" s="15">
        <f t="shared" si="3"/>
        <v>0</v>
      </c>
      <c r="AC24" s="14">
        <f t="shared" si="4"/>
        <v>0</v>
      </c>
      <c r="AD24" s="15">
        <f t="shared" si="5"/>
        <v>0</v>
      </c>
      <c r="AE24" s="14">
        <f t="shared" si="6"/>
        <v>0</v>
      </c>
      <c r="AF24" s="15">
        <f t="shared" si="7"/>
        <v>0</v>
      </c>
      <c r="AG24" s="14">
        <f t="shared" si="8"/>
        <v>0</v>
      </c>
      <c r="AH24" s="15">
        <f t="shared" si="9"/>
        <v>0</v>
      </c>
      <c r="AI24" s="14"/>
      <c r="AJ24" s="15"/>
      <c r="AK24" s="14"/>
      <c r="AL24" s="15"/>
      <c r="AM24" s="14"/>
      <c r="AN24" s="15"/>
      <c r="AO24" s="14"/>
      <c r="AP24" s="15"/>
      <c r="AQ24" s="14"/>
      <c r="AR24" s="15"/>
      <c r="AS24" s="14"/>
      <c r="AT24" s="15"/>
    </row>
    <row r="25" spans="1:46" ht="15.75" thickBot="1">
      <c r="A25" s="59"/>
      <c r="B25" s="62"/>
      <c r="C25" s="61"/>
      <c r="D25" s="27">
        <f t="shared" si="0"/>
        <v>0</v>
      </c>
      <c r="E25" s="22"/>
      <c r="F25" s="21">
        <f t="shared" si="1"/>
        <v>0</v>
      </c>
      <c r="G25" s="22"/>
      <c r="H25" s="21">
        <f t="shared" si="22"/>
        <v>0</v>
      </c>
      <c r="I25" s="20"/>
      <c r="J25" s="21">
        <f t="shared" ref="J25" si="37">IF((H25=100),0,I25+H25)</f>
        <v>0</v>
      </c>
      <c r="K25" s="20"/>
      <c r="L25" s="21">
        <f t="shared" ref="L25" si="38">IF((J25=100),0,K25+J25)</f>
        <v>0</v>
      </c>
      <c r="M25" s="51"/>
      <c r="N25" s="21"/>
      <c r="O25" s="20"/>
      <c r="P25" s="21">
        <f t="shared" si="25"/>
        <v>0</v>
      </c>
      <c r="Q25" s="20"/>
      <c r="R25" s="21">
        <f t="shared" si="26"/>
        <v>0</v>
      </c>
      <c r="S25" s="20"/>
      <c r="T25" s="21">
        <f t="shared" si="27"/>
        <v>0</v>
      </c>
      <c r="U25" s="20"/>
      <c r="V25" s="21">
        <f t="shared" si="28"/>
        <v>0</v>
      </c>
      <c r="W25" s="20"/>
      <c r="X25" s="21">
        <f t="shared" si="29"/>
        <v>0</v>
      </c>
      <c r="Y25" s="9"/>
      <c r="Z25" s="9"/>
      <c r="AA25" s="14">
        <f t="shared" si="2"/>
        <v>0</v>
      </c>
      <c r="AB25" s="15">
        <f t="shared" si="3"/>
        <v>0</v>
      </c>
      <c r="AC25" s="14">
        <f t="shared" si="4"/>
        <v>0</v>
      </c>
      <c r="AD25" s="15">
        <f t="shared" si="5"/>
        <v>0</v>
      </c>
      <c r="AE25" s="14">
        <f t="shared" si="6"/>
        <v>0</v>
      </c>
      <c r="AF25" s="15">
        <f t="shared" si="7"/>
        <v>0</v>
      </c>
      <c r="AG25" s="14">
        <f t="shared" si="8"/>
        <v>0</v>
      </c>
      <c r="AH25" s="15">
        <f t="shared" si="9"/>
        <v>0</v>
      </c>
      <c r="AI25" s="14">
        <f>(((M25/100)*C25)/$C$27)</f>
        <v>0</v>
      </c>
      <c r="AJ25" s="15">
        <f>(((N25/100)*C25)/$C$27)</f>
        <v>0</v>
      </c>
      <c r="AK25" s="14">
        <f>(((O25/100)*C25)/$C$27)</f>
        <v>0</v>
      </c>
      <c r="AL25" s="15">
        <f>(((P25/100)*C25)/$C$27)</f>
        <v>0</v>
      </c>
      <c r="AM25" s="14">
        <f>(((Q25/100)*C25)/$C$27)</f>
        <v>0</v>
      </c>
      <c r="AN25" s="15">
        <f>(((R25/100)*C25)/$C$27)</f>
        <v>0</v>
      </c>
      <c r="AO25" s="14">
        <f>(((S25/100)*C25)/$C$27)</f>
        <v>0</v>
      </c>
      <c r="AP25" s="15">
        <f>(((T25/100)*C25)/$C$27)</f>
        <v>0</v>
      </c>
      <c r="AQ25" s="14">
        <f>(((U25/100)*C25)/$C$27)</f>
        <v>0</v>
      </c>
      <c r="AR25" s="15">
        <f>(((V25/100)*C25)/$C$27)</f>
        <v>0</v>
      </c>
      <c r="AS25" s="14">
        <f>(((W25/100)*C25)/$C$27)</f>
        <v>0</v>
      </c>
      <c r="AT25" s="15">
        <f>(((X25/100)*C25)/$C$27)</f>
        <v>0</v>
      </c>
    </row>
    <row r="26" spans="1:46" ht="6.75" customHeight="1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9"/>
      <c r="M26" s="1"/>
      <c r="N26" s="1"/>
      <c r="O26" s="42"/>
      <c r="P26" s="42"/>
      <c r="Q26" s="42"/>
      <c r="R26" s="42"/>
      <c r="S26" s="42"/>
      <c r="T26" s="42"/>
      <c r="AA26" s="14"/>
      <c r="AB26" s="15"/>
      <c r="AC26" s="14"/>
      <c r="AD26" s="15"/>
    </row>
    <row r="27" spans="1:46" ht="15.75" thickBot="1">
      <c r="A27" s="65" t="s">
        <v>31</v>
      </c>
      <c r="B27" s="66"/>
      <c r="C27" s="34">
        <f>SUM(C12:C25)</f>
        <v>52481.25</v>
      </c>
      <c r="D27" s="35">
        <f>SUM(D12:D25)</f>
        <v>1</v>
      </c>
      <c r="E27" s="77">
        <f>AA28</f>
        <v>100</v>
      </c>
      <c r="F27" s="77"/>
      <c r="G27" s="77">
        <f t="shared" ref="G27:K27" si="39">AC28</f>
        <v>0</v>
      </c>
      <c r="H27" s="77"/>
      <c r="I27" s="77">
        <f t="shared" si="39"/>
        <v>0</v>
      </c>
      <c r="J27" s="77"/>
      <c r="K27" s="77">
        <f t="shared" si="39"/>
        <v>0</v>
      </c>
      <c r="L27" s="79"/>
      <c r="M27" s="76"/>
      <c r="N27" s="77"/>
      <c r="O27" s="78"/>
      <c r="P27" s="78"/>
      <c r="Q27" s="78"/>
      <c r="R27" s="78"/>
      <c r="S27" s="78"/>
      <c r="T27" s="84"/>
      <c r="U27" s="83"/>
      <c r="V27" s="83"/>
      <c r="W27" s="83"/>
      <c r="X27" s="83"/>
      <c r="AA27" s="21">
        <f t="shared" ref="AA27:AT27" si="40">SUM(AA12:AA25)</f>
        <v>1</v>
      </c>
      <c r="AB27" s="21">
        <f t="shared" si="40"/>
        <v>1</v>
      </c>
      <c r="AC27" s="21">
        <f t="shared" si="40"/>
        <v>0</v>
      </c>
      <c r="AD27" s="21">
        <f t="shared" si="40"/>
        <v>0</v>
      </c>
      <c r="AE27" s="21">
        <f t="shared" si="40"/>
        <v>0</v>
      </c>
      <c r="AF27" s="21">
        <f t="shared" si="40"/>
        <v>0</v>
      </c>
      <c r="AG27" s="21">
        <f t="shared" si="40"/>
        <v>0</v>
      </c>
      <c r="AH27" s="21">
        <f t="shared" si="40"/>
        <v>0</v>
      </c>
      <c r="AI27" s="21">
        <f t="shared" si="40"/>
        <v>0</v>
      </c>
      <c r="AJ27" s="21">
        <f t="shared" si="40"/>
        <v>0</v>
      </c>
      <c r="AK27" s="21">
        <f t="shared" si="40"/>
        <v>0</v>
      </c>
      <c r="AL27" s="21">
        <f t="shared" si="40"/>
        <v>0</v>
      </c>
      <c r="AM27" s="21">
        <f t="shared" si="40"/>
        <v>0</v>
      </c>
      <c r="AN27" s="21">
        <f t="shared" si="40"/>
        <v>0</v>
      </c>
      <c r="AO27" s="21">
        <f t="shared" si="40"/>
        <v>0</v>
      </c>
      <c r="AP27" s="21">
        <f t="shared" si="40"/>
        <v>0</v>
      </c>
      <c r="AQ27" s="21">
        <f t="shared" si="40"/>
        <v>0</v>
      </c>
      <c r="AR27" s="21">
        <f t="shared" si="40"/>
        <v>0</v>
      </c>
      <c r="AS27" s="21">
        <f t="shared" si="40"/>
        <v>0</v>
      </c>
      <c r="AT27" s="21">
        <f t="shared" si="40"/>
        <v>0</v>
      </c>
    </row>
    <row r="28" spans="1:46" ht="15.75" thickBot="1">
      <c r="A28" s="92" t="s">
        <v>30</v>
      </c>
      <c r="B28" s="93"/>
      <c r="C28" s="100"/>
      <c r="D28" s="101"/>
      <c r="E28" s="90">
        <f>(E27/100)*$C$27</f>
        <v>52481.25</v>
      </c>
      <c r="F28" s="90"/>
      <c r="G28" s="90">
        <f>(G27/100)*$C$27</f>
        <v>0</v>
      </c>
      <c r="H28" s="90"/>
      <c r="I28" s="90">
        <f t="shared" ref="I28" si="41">(I27/100)*$C$27</f>
        <v>0</v>
      </c>
      <c r="J28" s="90"/>
      <c r="K28" s="90">
        <f t="shared" ref="K28" si="42">(K27/100)*$C$27</f>
        <v>0</v>
      </c>
      <c r="L28" s="106"/>
      <c r="M28" s="89"/>
      <c r="N28" s="90"/>
      <c r="O28" s="90"/>
      <c r="P28" s="90"/>
      <c r="Q28" s="90"/>
      <c r="R28" s="90"/>
      <c r="S28" s="90"/>
      <c r="T28" s="90"/>
      <c r="U28" s="91"/>
      <c r="V28" s="87"/>
      <c r="W28" s="87"/>
      <c r="X28" s="87"/>
      <c r="AA28" s="21">
        <f>AA27*100</f>
        <v>100</v>
      </c>
      <c r="AB28" s="21">
        <f t="shared" ref="AB28:AT28" si="43">AB27*100</f>
        <v>100</v>
      </c>
      <c r="AC28" s="21">
        <f t="shared" si="43"/>
        <v>0</v>
      </c>
      <c r="AD28" s="21">
        <f t="shared" si="43"/>
        <v>0</v>
      </c>
      <c r="AE28" s="21">
        <f t="shared" si="43"/>
        <v>0</v>
      </c>
      <c r="AF28" s="21">
        <f t="shared" si="43"/>
        <v>0</v>
      </c>
      <c r="AG28" s="21">
        <f t="shared" si="43"/>
        <v>0</v>
      </c>
      <c r="AH28" s="21">
        <f t="shared" si="43"/>
        <v>0</v>
      </c>
      <c r="AI28" s="21">
        <f t="shared" si="43"/>
        <v>0</v>
      </c>
      <c r="AJ28" s="21">
        <f t="shared" si="43"/>
        <v>0</v>
      </c>
      <c r="AK28" s="21">
        <f t="shared" si="43"/>
        <v>0</v>
      </c>
      <c r="AL28" s="21">
        <f t="shared" si="43"/>
        <v>0</v>
      </c>
      <c r="AM28" s="21">
        <f t="shared" si="43"/>
        <v>0</v>
      </c>
      <c r="AN28" s="21">
        <f t="shared" si="43"/>
        <v>0</v>
      </c>
      <c r="AO28" s="21">
        <f t="shared" si="43"/>
        <v>0</v>
      </c>
      <c r="AP28" s="21">
        <f t="shared" si="43"/>
        <v>0</v>
      </c>
      <c r="AQ28" s="21">
        <f t="shared" si="43"/>
        <v>0</v>
      </c>
      <c r="AR28" s="21">
        <f t="shared" si="43"/>
        <v>0</v>
      </c>
      <c r="AS28" s="21">
        <f t="shared" si="43"/>
        <v>0</v>
      </c>
      <c r="AT28" s="21">
        <f t="shared" si="43"/>
        <v>0</v>
      </c>
    </row>
    <row r="29" spans="1:46" ht="15.75" thickBot="1">
      <c r="A29" s="92" t="s">
        <v>32</v>
      </c>
      <c r="B29" s="93"/>
      <c r="C29" s="100"/>
      <c r="D29" s="101"/>
      <c r="E29" s="97">
        <f>AB28</f>
        <v>100</v>
      </c>
      <c r="F29" s="97"/>
      <c r="G29" s="97"/>
      <c r="H29" s="97"/>
      <c r="I29" s="85">
        <f>IF((G29=100),0,G29+I27)</f>
        <v>0</v>
      </c>
      <c r="J29" s="86"/>
      <c r="K29" s="85">
        <f>IF((I29=100),0,I29+K27)</f>
        <v>0</v>
      </c>
      <c r="L29" s="105"/>
      <c r="M29" s="88"/>
      <c r="N29" s="86"/>
      <c r="O29" s="85"/>
      <c r="P29" s="86"/>
      <c r="Q29" s="85"/>
      <c r="R29" s="86"/>
      <c r="S29" s="85"/>
      <c r="T29" s="86"/>
      <c r="U29" s="88"/>
      <c r="V29" s="86"/>
      <c r="W29" s="85"/>
      <c r="X29" s="86"/>
    </row>
    <row r="30" spans="1:46" ht="15.75" thickBot="1">
      <c r="A30" s="94" t="s">
        <v>33</v>
      </c>
      <c r="B30" s="95"/>
      <c r="C30" s="100"/>
      <c r="D30" s="101"/>
      <c r="E30" s="96">
        <f>(E29/100)*$C$27</f>
        <v>52481.25</v>
      </c>
      <c r="F30" s="96"/>
      <c r="G30" s="96">
        <f t="shared" ref="G30" si="44">(G29/100)*$C$27</f>
        <v>0</v>
      </c>
      <c r="H30" s="96"/>
      <c r="I30" s="96">
        <f t="shared" ref="I30" si="45">(I29/100)*$C$27</f>
        <v>0</v>
      </c>
      <c r="J30" s="96"/>
      <c r="K30" s="96">
        <f t="shared" ref="K30" si="46">(K29/100)*$C$27</f>
        <v>0</v>
      </c>
      <c r="L30" s="102"/>
      <c r="M30" s="103"/>
      <c r="N30" s="96"/>
      <c r="O30" s="104"/>
      <c r="P30" s="104"/>
      <c r="Q30" s="104"/>
      <c r="R30" s="104"/>
      <c r="S30" s="104"/>
      <c r="T30" s="104"/>
      <c r="U30" s="98"/>
      <c r="V30" s="99"/>
      <c r="W30" s="99"/>
      <c r="X30" s="99"/>
    </row>
    <row r="31" spans="1:46">
      <c r="A31" s="30"/>
      <c r="B31" s="30"/>
      <c r="C31" s="26"/>
      <c r="D31" s="26"/>
      <c r="E31" s="45"/>
      <c r="F31" s="45"/>
      <c r="G31" s="46"/>
      <c r="H31" s="46"/>
      <c r="I31" s="47"/>
      <c r="J31" s="48"/>
      <c r="K31" s="48"/>
      <c r="L31" s="48"/>
      <c r="M31" s="48"/>
    </row>
    <row r="32" spans="1:46">
      <c r="A32" s="53" t="s">
        <v>45</v>
      </c>
      <c r="B32" s="63"/>
      <c r="C32" s="26"/>
      <c r="D32" s="26"/>
      <c r="E32" s="26"/>
      <c r="F32" s="1"/>
    </row>
    <row r="33" spans="1:14">
      <c r="A33" s="25"/>
      <c r="B33" s="25"/>
      <c r="C33" s="25"/>
      <c r="D33" s="25"/>
      <c r="E33" s="25"/>
      <c r="H33" s="28"/>
      <c r="I33" s="28"/>
      <c r="J33" s="28"/>
      <c r="K33" s="28"/>
      <c r="L33" s="28"/>
      <c r="M33" s="28"/>
      <c r="N33" s="28"/>
    </row>
    <row r="34" spans="1:14">
      <c r="A34" s="28"/>
      <c r="B34" s="25"/>
      <c r="C34" s="25"/>
      <c r="D34" s="25"/>
      <c r="E34" s="25"/>
      <c r="H34" s="29"/>
      <c r="I34" s="29"/>
      <c r="J34" s="29"/>
      <c r="K34" s="29"/>
      <c r="L34" s="29"/>
      <c r="M34" s="29"/>
      <c r="N34" s="29"/>
    </row>
    <row r="35" spans="1:14">
      <c r="A35" s="52" t="s">
        <v>37</v>
      </c>
      <c r="B35" s="53"/>
      <c r="C35" s="25"/>
      <c r="D35" s="25"/>
      <c r="E35" s="25"/>
      <c r="H35" s="29"/>
      <c r="I35" s="29"/>
      <c r="J35" s="29"/>
      <c r="K35" s="29"/>
      <c r="L35" s="29"/>
      <c r="M35" s="29"/>
      <c r="N35" s="29"/>
    </row>
    <row r="36" spans="1:14">
      <c r="A36" s="54" t="s">
        <v>38</v>
      </c>
      <c r="B36" s="55"/>
      <c r="K36" s="29"/>
      <c r="L36" s="29"/>
      <c r="M36" s="29"/>
    </row>
    <row r="37" spans="1:14">
      <c r="A37" s="56" t="s">
        <v>39</v>
      </c>
      <c r="B37" s="57"/>
    </row>
    <row r="38" spans="1:14">
      <c r="A38" s="57" t="s">
        <v>40</v>
      </c>
      <c r="B38" s="57"/>
    </row>
  </sheetData>
  <mergeCells count="71">
    <mergeCell ref="U30:V30"/>
    <mergeCell ref="W30:X30"/>
    <mergeCell ref="C28:D28"/>
    <mergeCell ref="C29:D29"/>
    <mergeCell ref="C30:D30"/>
    <mergeCell ref="I30:J30"/>
    <mergeCell ref="K30:L30"/>
    <mergeCell ref="M30:N30"/>
    <mergeCell ref="O30:P30"/>
    <mergeCell ref="Q30:R30"/>
    <mergeCell ref="U29:V29"/>
    <mergeCell ref="K29:L29"/>
    <mergeCell ref="S30:T30"/>
    <mergeCell ref="W29:X29"/>
    <mergeCell ref="I28:J28"/>
    <mergeCell ref="K28:L28"/>
    <mergeCell ref="A28:B28"/>
    <mergeCell ref="A29:B29"/>
    <mergeCell ref="A30:B30"/>
    <mergeCell ref="E30:F30"/>
    <mergeCell ref="G30:H30"/>
    <mergeCell ref="E28:F28"/>
    <mergeCell ref="G28:H28"/>
    <mergeCell ref="E29:F29"/>
    <mergeCell ref="G29:H29"/>
    <mergeCell ref="I27:J27"/>
    <mergeCell ref="I29:J29"/>
    <mergeCell ref="E27:F27"/>
    <mergeCell ref="W28:X28"/>
    <mergeCell ref="Q29:R29"/>
    <mergeCell ref="S29:T29"/>
    <mergeCell ref="M29:N29"/>
    <mergeCell ref="O27:P27"/>
    <mergeCell ref="O29:P29"/>
    <mergeCell ref="U27:V27"/>
    <mergeCell ref="M28:N28"/>
    <mergeCell ref="O28:P28"/>
    <mergeCell ref="Q28:R28"/>
    <mergeCell ref="S28:T28"/>
    <mergeCell ref="U28:V28"/>
    <mergeCell ref="S10:T10"/>
    <mergeCell ref="U10:V10"/>
    <mergeCell ref="W10:X10"/>
    <mergeCell ref="AA10:AB10"/>
    <mergeCell ref="W27:X27"/>
    <mergeCell ref="S27:T27"/>
    <mergeCell ref="AO10:AP10"/>
    <mergeCell ref="AQ10:AR10"/>
    <mergeCell ref="AS10:AT10"/>
    <mergeCell ref="AC10:AD10"/>
    <mergeCell ref="AE10:AF10"/>
    <mergeCell ref="AG10:AH10"/>
    <mergeCell ref="AI10:AJ10"/>
    <mergeCell ref="AK10:AL10"/>
    <mergeCell ref="AM10:AN10"/>
    <mergeCell ref="A27:B27"/>
    <mergeCell ref="M10:N10"/>
    <mergeCell ref="O10:P10"/>
    <mergeCell ref="Q10:R10"/>
    <mergeCell ref="K10:L10"/>
    <mergeCell ref="A9:A11"/>
    <mergeCell ref="B9:B11"/>
    <mergeCell ref="C9:C11"/>
    <mergeCell ref="D9:D11"/>
    <mergeCell ref="E10:F10"/>
    <mergeCell ref="G10:H10"/>
    <mergeCell ref="I10:J10"/>
    <mergeCell ref="M27:N27"/>
    <mergeCell ref="Q27:R27"/>
    <mergeCell ref="K27:L27"/>
    <mergeCell ref="G27:H27"/>
  </mergeCells>
  <conditionalFormatting sqref="AA27:AT28 E27:E30 U27:U30 W27:W30 G27:G30 I27:I30 K27:K30 M27:M30 O27:O30 Q27:Q30 S27:S30 H12:H16 J12:J18 L12:L15 N12:N25 P12:P25 R12:R25 T12:T25 V12:V25 X12:X25 F12:F16 D12:D25 L20:L23 J20:J22 J24:J25 H25 L17:L18 F18:F23 H18:H22 F25">
    <cfRule type="cellIs" dxfId="8" priority="42" operator="greaterThan">
      <formula>0</formula>
    </cfRule>
  </conditionalFormatting>
  <conditionalFormatting sqref="J19 L19">
    <cfRule type="cellIs" dxfId="7" priority="8" operator="greaterThan">
      <formula>0</formula>
    </cfRule>
  </conditionalFormatting>
  <conditionalFormatting sqref="H23 J23">
    <cfRule type="cellIs" dxfId="6" priority="7" operator="greaterThan">
      <formula>0</formula>
    </cfRule>
  </conditionalFormatting>
  <conditionalFormatting sqref="L24">
    <cfRule type="cellIs" dxfId="5" priority="6" operator="greaterThan">
      <formula>0</formula>
    </cfRule>
  </conditionalFormatting>
  <conditionalFormatting sqref="L25">
    <cfRule type="cellIs" dxfId="4" priority="5" operator="greaterThan">
      <formula>0</formula>
    </cfRule>
  </conditionalFormatting>
  <conditionalFormatting sqref="L16">
    <cfRule type="cellIs" dxfId="3" priority="4" operator="greaterThan">
      <formula>0</formula>
    </cfRule>
  </conditionalFormatting>
  <conditionalFormatting sqref="F17 H17">
    <cfRule type="cellIs" dxfId="2" priority="3" operator="greaterThan">
      <formula>0</formula>
    </cfRule>
  </conditionalFormatting>
  <conditionalFormatting sqref="F24">
    <cfRule type="cellIs" dxfId="1" priority="2" operator="greaterThan">
      <formula>0</formula>
    </cfRule>
  </conditionalFormatting>
  <conditionalFormatting sqref="H24">
    <cfRule type="cellIs" dxfId="0" priority="1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80" fitToHeight="3" orientation="landscape" r:id="rId1"/>
  <ignoredErrors>
    <ignoredError sqref="E29 I29 K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2018-01-24T13:14:59Z</cp:lastPrinted>
  <dcterms:created xsi:type="dcterms:W3CDTF">2013-09-01T20:19:58Z</dcterms:created>
  <dcterms:modified xsi:type="dcterms:W3CDTF">2018-02-01T16:09:00Z</dcterms:modified>
</cp:coreProperties>
</file>